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activeTab="0"/>
  </bookViews>
  <sheets>
    <sheet name="Izmena 1-2022" sheetId="1" r:id="rId1"/>
    <sheet name="Рефундације" sheetId="2" r:id="rId2"/>
  </sheets>
  <definedNames>
    <definedName name="_xlnm.Print_Area" localSheetId="0">'Izmena 1-2022'!$B$1:$I$144</definedName>
    <definedName name="_xlnm.Print_Titles" localSheetId="0">'Izmena 1-2022'!$43:$45</definedName>
  </definedNames>
  <calcPr fullCalcOnLoad="1"/>
</workbook>
</file>

<file path=xl/sharedStrings.xml><?xml version="1.0" encoding="utf-8"?>
<sst xmlns="http://schemas.openxmlformats.org/spreadsheetml/2006/main" count="235" uniqueCount="214">
  <si>
    <t xml:space="preserve">Панчина 1, Београд
</t>
  </si>
  <si>
    <t>Р. бр.</t>
  </si>
  <si>
    <t>Конто</t>
  </si>
  <si>
    <t>Република</t>
  </si>
  <si>
    <t>Град</t>
  </si>
  <si>
    <t>Рефундације</t>
  </si>
  <si>
    <t>Материјални трошкови</t>
  </si>
  <si>
    <t>Сопствени приходи</t>
  </si>
  <si>
    <t>Родитељски динар</t>
  </si>
  <si>
    <t>733121</t>
  </si>
  <si>
    <t>741411</t>
  </si>
  <si>
    <t>742122</t>
  </si>
  <si>
    <t>742378</t>
  </si>
  <si>
    <t>791111</t>
  </si>
  <si>
    <t>811122</t>
  </si>
  <si>
    <t>Приходи од закупа непокретности</t>
  </si>
  <si>
    <t>Примања од откупа станова у државној својини</t>
  </si>
  <si>
    <t>- у динарима -</t>
  </si>
  <si>
    <t>УКУПНИ ПРИХОДИ</t>
  </si>
  <si>
    <t>414411</t>
  </si>
  <si>
    <t>415112</t>
  </si>
  <si>
    <t>421111</t>
  </si>
  <si>
    <t>421211</t>
  </si>
  <si>
    <t>421225</t>
  </si>
  <si>
    <t>421311</t>
  </si>
  <si>
    <t>421321</t>
  </si>
  <si>
    <t>421325</t>
  </si>
  <si>
    <t>421411</t>
  </si>
  <si>
    <t>421412</t>
  </si>
  <si>
    <t>421421</t>
  </si>
  <si>
    <t>421521</t>
  </si>
  <si>
    <t>Плате и додаци запослених</t>
  </si>
  <si>
    <t>Доприноси за ПИО</t>
  </si>
  <si>
    <t>Доприноси за здравствено осигурање</t>
  </si>
  <si>
    <t>Накнаде у натури - БусПлус</t>
  </si>
  <si>
    <t>Накнада трошкова за запослене - превоз ван БГ</t>
  </si>
  <si>
    <t>Јубиларне награде</t>
  </si>
  <si>
    <t>Трошкови платног промета</t>
  </si>
  <si>
    <t>Енергетске услуге</t>
  </si>
  <si>
    <t>Услуге за електричну енергију</t>
  </si>
  <si>
    <t>Централно грејање</t>
  </si>
  <si>
    <t>Комуналне услуге</t>
  </si>
  <si>
    <t>Водовод</t>
  </si>
  <si>
    <t>Дератизација</t>
  </si>
  <si>
    <t>Услуга одвоза смећа</t>
  </si>
  <si>
    <t>Услуге комуникација</t>
  </si>
  <si>
    <t>Телефон</t>
  </si>
  <si>
    <t>Интернет</t>
  </si>
  <si>
    <t>Пошта</t>
  </si>
  <si>
    <t>Осигурање запослених</t>
  </si>
  <si>
    <t>422192</t>
  </si>
  <si>
    <t>Такси</t>
  </si>
  <si>
    <t>422412</t>
  </si>
  <si>
    <t>Компјутерске услуге</t>
  </si>
  <si>
    <t>423211</t>
  </si>
  <si>
    <t>423221</t>
  </si>
  <si>
    <t>423321</t>
  </si>
  <si>
    <t>423419</t>
  </si>
  <si>
    <t>423521</t>
  </si>
  <si>
    <t>423599</t>
  </si>
  <si>
    <t>423711</t>
  </si>
  <si>
    <t>423911</t>
  </si>
  <si>
    <t>424331</t>
  </si>
  <si>
    <t>425112</t>
  </si>
  <si>
    <t>425116</t>
  </si>
  <si>
    <t>425119</t>
  </si>
  <si>
    <t>425261</t>
  </si>
  <si>
    <t>425281</t>
  </si>
  <si>
    <t>426111</t>
  </si>
  <si>
    <t>Услуге израде и одржавања софтвера</t>
  </si>
  <si>
    <t>Услуге образовања и усавршавања - семинари</t>
  </si>
  <si>
    <t>Остале услуге штампања</t>
  </si>
  <si>
    <t>Стални трошкови</t>
  </si>
  <si>
    <t>Расходи за запослене</t>
  </si>
  <si>
    <t>Трошкови осигурања</t>
  </si>
  <si>
    <t>Трошкови путовања и транспорта</t>
  </si>
  <si>
    <t>Услуге образовања и усавршавања запослених</t>
  </si>
  <si>
    <t>Услуге информисања</t>
  </si>
  <si>
    <t>Стручне услуге</t>
  </si>
  <si>
    <t>Правно заступање пред судовима - адвокати</t>
  </si>
  <si>
    <t>Репрезентација</t>
  </si>
  <si>
    <t>Остале услуге</t>
  </si>
  <si>
    <t>Медицинске услуге - санитарни прегледи</t>
  </si>
  <si>
    <t>Текуће поправке и одржавање</t>
  </si>
  <si>
    <t>Текуће поправке и одржавање опреме за образовање</t>
  </si>
  <si>
    <t>Остале услуге и материјал за текуће одржавање зграде</t>
  </si>
  <si>
    <t>Текуће поправке и одржавање опреме за јавну безбедност</t>
  </si>
  <si>
    <t>Материјал</t>
  </si>
  <si>
    <t>Расходи за радну униформу</t>
  </si>
  <si>
    <t>426311</t>
  </si>
  <si>
    <t>426411</t>
  </si>
  <si>
    <t>426611</t>
  </si>
  <si>
    <t>426631</t>
  </si>
  <si>
    <t>426791</t>
  </si>
  <si>
    <t>426913</t>
  </si>
  <si>
    <t>426919</t>
  </si>
  <si>
    <t>426811</t>
  </si>
  <si>
    <t>Основна средства - машине и опрема</t>
  </si>
  <si>
    <t>Бензин</t>
  </si>
  <si>
    <t>Материјал за образовање</t>
  </si>
  <si>
    <t>Остали медицински и лабораторијски материјал</t>
  </si>
  <si>
    <t>Алат и инвентар</t>
  </si>
  <si>
    <t>Остали материјални трошкови за посебне намене</t>
  </si>
  <si>
    <t>УКУПНИ РАСХОДИ</t>
  </si>
  <si>
    <t>Назив</t>
  </si>
  <si>
    <t>ПРИХОДИ</t>
  </si>
  <si>
    <t>Текући трансфери од других нивоа власти</t>
  </si>
  <si>
    <t>Други приходи</t>
  </si>
  <si>
    <t>Приходи из буџета</t>
  </si>
  <si>
    <t>Примања од продаје непокретности</t>
  </si>
  <si>
    <t>РАСХОДИ</t>
  </si>
  <si>
    <t>Марица Ременски</t>
  </si>
  <si>
    <t>УКУПНО</t>
  </si>
  <si>
    <t>Рефундације града за комуналне трошкове</t>
  </si>
  <si>
    <t>Количина</t>
  </si>
  <si>
    <t>Цена</t>
  </si>
  <si>
    <t>Струја</t>
  </si>
  <si>
    <t>Превоз - БусПлус</t>
  </si>
  <si>
    <t>Превоз ван БГ</t>
  </si>
  <si>
    <t>Вода</t>
  </si>
  <si>
    <t>Смеће</t>
  </si>
  <si>
    <t>Грејање - одржавање</t>
  </si>
  <si>
    <t>Грејање - месечна потршња</t>
  </si>
  <si>
    <t>Приход од осигурања</t>
  </si>
  <si>
    <t>Родитељски динар за ваннаставне активности</t>
  </si>
  <si>
    <t>Матура</t>
  </si>
  <si>
    <t>Осигурање ученика</t>
  </si>
  <si>
    <t>Припрема и дистрибуција ручка за ученике у продуженом боравку</t>
  </si>
  <si>
    <t>421392</t>
  </si>
  <si>
    <t>Допринос за коришћење вода</t>
  </si>
  <si>
    <t>423391</t>
  </si>
  <si>
    <t>Стручни испит</t>
  </si>
  <si>
    <t>Услуга израде распореда часова</t>
  </si>
  <si>
    <t>Израда плана набавке и друге услуге везане за ЈН</t>
  </si>
  <si>
    <t>Остали трошкови</t>
  </si>
  <si>
    <t>Столарски радови</t>
  </si>
  <si>
    <t>Текуће одржавање - централно грејање</t>
  </si>
  <si>
    <t>Канцеларијски материјал</t>
  </si>
  <si>
    <t>426121</t>
  </si>
  <si>
    <t>Помоћ у медицинском лечењу-солидарна помоћ</t>
  </si>
  <si>
    <t>Трошкови путовања ученика (такмичења)</t>
  </si>
  <si>
    <t>Материјал за спорт</t>
  </si>
  <si>
    <t>-</t>
  </si>
  <si>
    <t>Посете - музеји, позоришта, излети</t>
  </si>
  <si>
    <t>411151</t>
  </si>
  <si>
    <t>Надокнада за НГО</t>
  </si>
  <si>
    <t>Трошкови дневница на службеном путовању</t>
  </si>
  <si>
    <t>4.</t>
  </si>
  <si>
    <t>5.</t>
  </si>
  <si>
    <t>Трошкови путовања ученика</t>
  </si>
  <si>
    <t>742411</t>
  </si>
  <si>
    <t xml:space="preserve">ОШ „1300 КАПЛАРА“
</t>
  </si>
  <si>
    <t>Директор Школе:</t>
  </si>
  <si>
    <t>Председник Школског одбора:</t>
  </si>
  <si>
    <t>Горан Киковић</t>
  </si>
  <si>
    <t>421919</t>
  </si>
  <si>
    <t>Остали непоменути трошкови</t>
  </si>
  <si>
    <t>421429</t>
  </si>
  <si>
    <t xml:space="preserve">Остале ПТТ услуге </t>
  </si>
  <si>
    <t>Нематеријална имовина -опрема за образовање</t>
  </si>
  <si>
    <t>515121</t>
  </si>
  <si>
    <t>Књиге у библиотеци</t>
  </si>
  <si>
    <t>423712</t>
  </si>
  <si>
    <t>Поклони</t>
  </si>
  <si>
    <t>742121</t>
  </si>
  <si>
    <t>Приход од продаје добара и услуга- секундарне сировине(стари радијатори, отпадно гвожђе и лим)</t>
  </si>
  <si>
    <t>Ручак - град</t>
  </si>
  <si>
    <t>425231</t>
  </si>
  <si>
    <t>Текуће поправке и одржавање опреме за пољопривреду</t>
  </si>
  <si>
    <t>426131</t>
  </si>
  <si>
    <t>Цвеће и зеленило</t>
  </si>
  <si>
    <t>414311</t>
  </si>
  <si>
    <t>Отпремнина приликом одласка у пензију</t>
  </si>
  <si>
    <t>425222</t>
  </si>
  <si>
    <t>Рачунарска опрема- текућа поправка и одржавање</t>
  </si>
  <si>
    <t>425221</t>
  </si>
  <si>
    <t>Намештај-текуће поправке и одржавање</t>
  </si>
  <si>
    <t>Солидарна помоћ</t>
  </si>
  <si>
    <t xml:space="preserve">Осигурање ученика </t>
  </si>
  <si>
    <t xml:space="preserve">Матура </t>
  </si>
  <si>
    <t xml:space="preserve">Град -ручак за ученике </t>
  </si>
  <si>
    <t xml:space="preserve">Судске таксе </t>
  </si>
  <si>
    <t>424911</t>
  </si>
  <si>
    <t>426911</t>
  </si>
  <si>
    <t>Потрошни материјал</t>
  </si>
  <si>
    <t>422194</t>
  </si>
  <si>
    <t>Накнада за употребу сопственог возила</t>
  </si>
  <si>
    <t>512212</t>
  </si>
  <si>
    <t>Уградна опрема (климе са припадајућим инсталацијама)</t>
  </si>
  <si>
    <t>512211</t>
  </si>
  <si>
    <t>Стручна литература за редовне потребе запослених</t>
  </si>
  <si>
    <t>Хемијска средства за чишћење</t>
  </si>
  <si>
    <t>Остале специјализоване услуге (шестомесечни преглед система за откривање и дојаву пожара)</t>
  </si>
  <si>
    <t xml:space="preserve">Општина- пројекат материјал за спорт  </t>
  </si>
  <si>
    <t>424511</t>
  </si>
  <si>
    <t>Услуге одржавања природних површина ( сеча и орезивање стабала у школском дворишту)</t>
  </si>
  <si>
    <t>Импутиране продаје добара и услуга - отпадно гвожђе</t>
  </si>
  <si>
    <t>Општина - сеча и орезивање стабала у школском дворишту</t>
  </si>
  <si>
    <t>745122</t>
  </si>
  <si>
    <t>Закупнина за стан у државној својини</t>
  </si>
  <si>
    <t>Намештај</t>
  </si>
  <si>
    <t>482251</t>
  </si>
  <si>
    <t>494823</t>
  </si>
  <si>
    <t>Новчане казне и пенали</t>
  </si>
  <si>
    <t xml:space="preserve">Услуге одржавања сајта </t>
  </si>
  <si>
    <t>Услуге одржавања рачунара</t>
  </si>
  <si>
    <t>Приходи из буџета - плате, порези и доприноси, отпремнине, НГО…</t>
  </si>
  <si>
    <t>АНЕКС ФИНАНСИЈСКОГ ПЛАНА ЗА 2022. ГОДИНУ ПРЕМА ИЗВОРИМА ФИНАНСИРАЊА-ИЗМЕНА БРОЈ 1</t>
  </si>
  <si>
    <t>512221</t>
  </si>
  <si>
    <t>Рачунарска опрема</t>
  </si>
  <si>
    <t>Град - за рачунаре</t>
  </si>
  <si>
    <t>Дел. број: 398-1/22</t>
  </si>
  <si>
    <t>На основу чл. 119. ст. 1. тач. 4) Закона о основама система образовања и васпитања („Сл. гласник РС“, бр. 88/17 , 27/18, 10/19, 6/20 и 129/21), Школски одбор ОШ „1300 каплара“ на седници одржаној дана 04.04.2022. године доноси</t>
  </si>
  <si>
    <t>У Београду, 04.04.2022. године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</si>
</sst>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&quot;.&quot;"/>
    <numFmt numFmtId="165" formatCode="#,##0_ ;[Red]\-#,##0\ "/>
    <numFmt numFmtId="166" formatCode="#,##0_ \д\и\н\а\р\а;[Red]\-#,##0\ \д\и\н\а\р\а"/>
    <numFmt numFmtId="167" formatCode="#,##0_ ;[Red]\-#,##0\ ;\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thin"/>
      <bottom style="hair"/>
    </border>
    <border>
      <left/>
      <right style="hair"/>
      <top style="thin"/>
      <bottom style="thin"/>
    </border>
    <border>
      <left style="hair"/>
      <right style="hair"/>
      <top style="thin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hair"/>
      <right style="hair"/>
      <top style="thin"/>
      <bottom style="thin"/>
    </border>
    <border>
      <left style="hair"/>
      <right/>
      <top style="hair"/>
      <bottom style="hair"/>
    </border>
    <border>
      <left/>
      <right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165" fontId="38" fillId="0" borderId="0" xfId="0" applyNumberFormat="1" applyFont="1" applyFill="1" applyBorder="1" applyAlignment="1">
      <alignment vertical="center" wrapText="1"/>
    </xf>
    <xf numFmtId="165" fontId="38" fillId="0" borderId="0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center" vertical="center"/>
    </xf>
    <xf numFmtId="165" fontId="38" fillId="0" borderId="10" xfId="0" applyNumberFormat="1" applyFont="1" applyFill="1" applyBorder="1" applyAlignment="1">
      <alignment vertical="center"/>
    </xf>
    <xf numFmtId="165" fontId="39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5" fontId="39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horizontal="center" vertical="center" wrapText="1"/>
    </xf>
    <xf numFmtId="165" fontId="38" fillId="0" borderId="0" xfId="0" applyNumberFormat="1" applyFont="1" applyFill="1" applyBorder="1" applyAlignment="1">
      <alignment/>
    </xf>
    <xf numFmtId="165" fontId="40" fillId="0" borderId="0" xfId="0" applyNumberFormat="1" applyFont="1" applyFill="1" applyBorder="1" applyAlignment="1" quotePrefix="1">
      <alignment horizontal="right"/>
    </xf>
    <xf numFmtId="164" fontId="38" fillId="0" borderId="11" xfId="0" applyNumberFormat="1" applyFont="1" applyFill="1" applyBorder="1" applyAlignment="1">
      <alignment horizontal="left" vertical="center"/>
    </xf>
    <xf numFmtId="164" fontId="38" fillId="0" borderId="12" xfId="0" applyNumberFormat="1" applyFont="1" applyFill="1" applyBorder="1" applyAlignment="1">
      <alignment horizontal="left" vertical="center"/>
    </xf>
    <xf numFmtId="164" fontId="38" fillId="0" borderId="13" xfId="0" applyNumberFormat="1" applyFont="1" applyFill="1" applyBorder="1" applyAlignment="1">
      <alignment horizontal="left" vertical="center"/>
    </xf>
    <xf numFmtId="166" fontId="39" fillId="0" borderId="0" xfId="0" applyNumberFormat="1" applyFont="1" applyFill="1" applyBorder="1" applyAlignment="1">
      <alignment vertical="center"/>
    </xf>
    <xf numFmtId="167" fontId="38" fillId="0" borderId="14" xfId="0" applyNumberFormat="1" applyFont="1" applyFill="1" applyBorder="1" applyAlignment="1">
      <alignment/>
    </xf>
    <xf numFmtId="167" fontId="38" fillId="0" borderId="0" xfId="0" applyNumberFormat="1" applyFont="1" applyFill="1" applyBorder="1" applyAlignment="1">
      <alignment/>
    </xf>
    <xf numFmtId="167" fontId="38" fillId="0" borderId="10" xfId="0" applyNumberFormat="1" applyFont="1" applyFill="1" applyBorder="1" applyAlignment="1">
      <alignment/>
    </xf>
    <xf numFmtId="165" fontId="39" fillId="8" borderId="15" xfId="0" applyNumberFormat="1" applyFont="1" applyFill="1" applyBorder="1" applyAlignment="1">
      <alignment horizontal="center" vertical="center" wrapText="1"/>
    </xf>
    <xf numFmtId="164" fontId="38" fillId="13" borderId="16" xfId="0" applyNumberFormat="1" applyFont="1" applyFill="1" applyBorder="1" applyAlignment="1">
      <alignment horizontal="left" vertical="center"/>
    </xf>
    <xf numFmtId="49" fontId="38" fillId="13" borderId="16" xfId="0" applyNumberFormat="1" applyFont="1" applyFill="1" applyBorder="1" applyAlignment="1">
      <alignment horizontal="center" vertical="center"/>
    </xf>
    <xf numFmtId="165" fontId="39" fillId="9" borderId="17" xfId="0" applyNumberFormat="1" applyFont="1" applyFill="1" applyBorder="1" applyAlignment="1">
      <alignment vertical="center"/>
    </xf>
    <xf numFmtId="0" fontId="38" fillId="0" borderId="0" xfId="0" applyFont="1" applyAlignment="1">
      <alignment/>
    </xf>
    <xf numFmtId="165" fontId="39" fillId="8" borderId="16" xfId="0" applyNumberFormat="1" applyFont="1" applyFill="1" applyBorder="1" applyAlignment="1">
      <alignment horizontal="center" vertical="center"/>
    </xf>
    <xf numFmtId="165" fontId="38" fillId="0" borderId="10" xfId="0" applyNumberFormat="1" applyFont="1" applyFill="1" applyBorder="1" applyAlignment="1">
      <alignment horizontal="center" vertical="center" wrapText="1"/>
    </xf>
    <xf numFmtId="164" fontId="39" fillId="0" borderId="13" xfId="0" applyNumberFormat="1" applyFont="1" applyFill="1" applyBorder="1" applyAlignment="1">
      <alignment horizontal="left" vertical="center"/>
    </xf>
    <xf numFmtId="165" fontId="39" fillId="0" borderId="18" xfId="0" applyNumberFormat="1" applyFont="1" applyFill="1" applyBorder="1" applyAlignment="1">
      <alignment vertical="center"/>
    </xf>
    <xf numFmtId="165" fontId="39" fillId="0" borderId="18" xfId="0" applyNumberFormat="1" applyFont="1" applyFill="1" applyBorder="1" applyAlignment="1">
      <alignment vertical="center" wrapText="1"/>
    </xf>
    <xf numFmtId="167" fontId="39" fillId="0" borderId="18" xfId="0" applyNumberFormat="1" applyFont="1" applyFill="1" applyBorder="1" applyAlignment="1">
      <alignment/>
    </xf>
    <xf numFmtId="165" fontId="38" fillId="0" borderId="14" xfId="0" applyNumberFormat="1" applyFont="1" applyFill="1" applyBorder="1" applyAlignment="1">
      <alignment vertical="center"/>
    </xf>
    <xf numFmtId="165" fontId="38" fillId="0" borderId="14" xfId="0" applyNumberFormat="1" applyFont="1" applyFill="1" applyBorder="1" applyAlignment="1">
      <alignment horizontal="center" vertical="center" wrapText="1"/>
    </xf>
    <xf numFmtId="167" fontId="39" fillId="0" borderId="19" xfId="0" applyNumberFormat="1" applyFont="1" applyFill="1" applyBorder="1" applyAlignment="1">
      <alignment/>
    </xf>
    <xf numFmtId="165" fontId="39" fillId="0" borderId="16" xfId="0" applyNumberFormat="1" applyFont="1" applyFill="1" applyBorder="1" applyAlignment="1">
      <alignment vertical="center"/>
    </xf>
    <xf numFmtId="165" fontId="38" fillId="0" borderId="16" xfId="0" applyNumberFormat="1" applyFont="1" applyFill="1" applyBorder="1" applyAlignment="1">
      <alignment vertical="center"/>
    </xf>
    <xf numFmtId="165" fontId="38" fillId="0" borderId="20" xfId="0" applyNumberFormat="1" applyFont="1" applyFill="1" applyBorder="1" applyAlignment="1">
      <alignment vertical="center"/>
    </xf>
    <xf numFmtId="165" fontId="38" fillId="0" borderId="15" xfId="0" applyNumberFormat="1" applyFont="1" applyFill="1" applyBorder="1" applyAlignment="1">
      <alignment vertical="center"/>
    </xf>
    <xf numFmtId="165" fontId="39" fillId="0" borderId="15" xfId="0" applyNumberFormat="1" applyFont="1" applyFill="1" applyBorder="1" applyAlignment="1">
      <alignment vertical="center"/>
    </xf>
    <xf numFmtId="165" fontId="39" fillId="0" borderId="20" xfId="0" applyNumberFormat="1" applyFont="1" applyFill="1" applyBorder="1" applyAlignment="1">
      <alignment vertical="center"/>
    </xf>
    <xf numFmtId="165" fontId="38" fillId="0" borderId="20" xfId="0" applyNumberFormat="1" applyFont="1" applyFill="1" applyBorder="1" applyAlignment="1">
      <alignment/>
    </xf>
    <xf numFmtId="165" fontId="38" fillId="0" borderId="0" xfId="0" applyNumberFormat="1" applyFont="1" applyFill="1" applyBorder="1" applyAlignment="1">
      <alignment vertical="center"/>
    </xf>
    <xf numFmtId="164" fontId="38" fillId="0" borderId="11" xfId="0" applyNumberFormat="1" applyFont="1" applyFill="1" applyBorder="1" applyAlignment="1">
      <alignment horizontal="left" vertical="center"/>
    </xf>
    <xf numFmtId="165" fontId="38" fillId="33" borderId="15" xfId="0" applyNumberFormat="1" applyFont="1" applyFill="1" applyBorder="1" applyAlignment="1">
      <alignment/>
    </xf>
    <xf numFmtId="165" fontId="38" fillId="33" borderId="16" xfId="0" applyNumberFormat="1" applyFont="1" applyFill="1" applyBorder="1" applyAlignment="1">
      <alignment/>
    </xf>
    <xf numFmtId="165" fontId="41" fillId="33" borderId="16" xfId="0" applyNumberFormat="1" applyFont="1" applyFill="1" applyBorder="1" applyAlignment="1">
      <alignment/>
    </xf>
    <xf numFmtId="165" fontId="38" fillId="0" borderId="0" xfId="0" applyNumberFormat="1" applyFont="1" applyFill="1" applyBorder="1" applyAlignment="1">
      <alignment vertical="center"/>
    </xf>
    <xf numFmtId="167" fontId="38" fillId="33" borderId="0" xfId="0" applyNumberFormat="1" applyFont="1" applyFill="1" applyBorder="1" applyAlignment="1">
      <alignment/>
    </xf>
    <xf numFmtId="164" fontId="38" fillId="0" borderId="21" xfId="0" applyNumberFormat="1" applyFont="1" applyFill="1" applyBorder="1" applyAlignment="1">
      <alignment horizontal="left" vertical="center"/>
    </xf>
    <xf numFmtId="165" fontId="38" fillId="0" borderId="22" xfId="0" applyNumberFormat="1" applyFont="1" applyFill="1" applyBorder="1" applyAlignment="1">
      <alignment vertical="center"/>
    </xf>
    <xf numFmtId="165" fontId="38" fillId="0" borderId="22" xfId="0" applyNumberFormat="1" applyFont="1" applyFill="1" applyBorder="1" applyAlignment="1">
      <alignment horizontal="center" vertical="center" wrapText="1"/>
    </xf>
    <xf numFmtId="167" fontId="38" fillId="0" borderId="22" xfId="0" applyNumberFormat="1" applyFont="1" applyFill="1" applyBorder="1" applyAlignment="1">
      <alignment/>
    </xf>
    <xf numFmtId="167" fontId="39" fillId="0" borderId="23" xfId="0" applyNumberFormat="1" applyFont="1" applyFill="1" applyBorder="1" applyAlignment="1">
      <alignment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7" fontId="38" fillId="33" borderId="24" xfId="0" applyNumberFormat="1" applyFont="1" applyFill="1" applyBorder="1" applyAlignment="1">
      <alignment/>
    </xf>
    <xf numFmtId="49" fontId="38" fillId="33" borderId="0" xfId="0" applyNumberFormat="1" applyFont="1" applyFill="1" applyBorder="1" applyAlignment="1">
      <alignment horizontal="center" vertical="center"/>
    </xf>
    <xf numFmtId="49" fontId="38" fillId="33" borderId="24" xfId="0" applyNumberFormat="1" applyFont="1" applyFill="1" applyBorder="1" applyAlignment="1">
      <alignment horizontal="center" vertical="center"/>
    </xf>
    <xf numFmtId="165" fontId="39" fillId="33" borderId="0" xfId="0" applyNumberFormat="1" applyFont="1" applyFill="1" applyBorder="1" applyAlignment="1">
      <alignment vertical="center" wrapText="1"/>
    </xf>
    <xf numFmtId="164" fontId="39" fillId="9" borderId="15" xfId="0" applyNumberFormat="1" applyFont="1" applyFill="1" applyBorder="1" applyAlignment="1">
      <alignment horizontal="left" vertical="center"/>
    </xf>
    <xf numFmtId="49" fontId="38" fillId="9" borderId="15" xfId="0" applyNumberFormat="1" applyFont="1" applyFill="1" applyBorder="1" applyAlignment="1">
      <alignment horizontal="center" vertical="center"/>
    </xf>
    <xf numFmtId="165" fontId="39" fillId="9" borderId="15" xfId="0" applyNumberFormat="1" applyFont="1" applyFill="1" applyBorder="1" applyAlignment="1">
      <alignment vertical="center"/>
    </xf>
    <xf numFmtId="167" fontId="39" fillId="9" borderId="15" xfId="0" applyNumberFormat="1" applyFont="1" applyFill="1" applyBorder="1" applyAlignment="1">
      <alignment/>
    </xf>
    <xf numFmtId="165" fontId="38" fillId="33" borderId="16" xfId="0" applyNumberFormat="1" applyFont="1" applyFill="1" applyBorder="1" applyAlignment="1">
      <alignment horizontal="right"/>
    </xf>
    <xf numFmtId="167" fontId="38" fillId="33" borderId="25" xfId="0" applyNumberFormat="1" applyFont="1" applyFill="1" applyBorder="1" applyAlignment="1">
      <alignment/>
    </xf>
    <xf numFmtId="165" fontId="38" fillId="0" borderId="0" xfId="0" applyNumberFormat="1" applyFont="1" applyFill="1" applyBorder="1" applyAlignment="1">
      <alignment vertical="center"/>
    </xf>
    <xf numFmtId="165" fontId="38" fillId="33" borderId="16" xfId="0" applyNumberFormat="1" applyFont="1" applyFill="1" applyBorder="1" applyAlignment="1">
      <alignment vertical="center"/>
    </xf>
    <xf numFmtId="165" fontId="39" fillId="33" borderId="16" xfId="0" applyNumberFormat="1" applyFont="1" applyFill="1" applyBorder="1" applyAlignment="1">
      <alignment vertical="center"/>
    </xf>
    <xf numFmtId="165" fontId="38" fillId="33" borderId="24" xfId="0" applyNumberFormat="1" applyFont="1" applyFill="1" applyBorder="1" applyAlignment="1">
      <alignment vertical="center" wrapText="1"/>
    </xf>
    <xf numFmtId="167" fontId="38" fillId="33" borderId="26" xfId="0" applyNumberFormat="1" applyFont="1" applyFill="1" applyBorder="1" applyAlignment="1">
      <alignment/>
    </xf>
    <xf numFmtId="164" fontId="38" fillId="33" borderId="17" xfId="0" applyNumberFormat="1" applyFont="1" applyFill="1" applyBorder="1" applyAlignment="1">
      <alignment horizontal="left" vertical="center"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7" fontId="39" fillId="33" borderId="27" xfId="0" applyNumberFormat="1" applyFont="1" applyFill="1" applyBorder="1" applyAlignment="1">
      <alignment/>
    </xf>
    <xf numFmtId="167" fontId="39" fillId="33" borderId="19" xfId="0" applyNumberFormat="1" applyFont="1" applyFill="1" applyBorder="1" applyAlignment="1">
      <alignment/>
    </xf>
    <xf numFmtId="165" fontId="38" fillId="0" borderId="0" xfId="0" applyNumberFormat="1" applyFont="1" applyFill="1" applyBorder="1" applyAlignment="1">
      <alignment vertical="center"/>
    </xf>
    <xf numFmtId="164" fontId="38" fillId="0" borderId="24" xfId="0" applyNumberFormat="1" applyFont="1" applyFill="1" applyBorder="1" applyAlignment="1">
      <alignment horizontal="left" vertical="center"/>
    </xf>
    <xf numFmtId="165" fontId="38" fillId="33" borderId="24" xfId="0" applyNumberFormat="1" applyFont="1" applyFill="1" applyBorder="1" applyAlignment="1">
      <alignment vertical="center" wrapText="1"/>
    </xf>
    <xf numFmtId="167" fontId="38" fillId="33" borderId="24" xfId="0" applyNumberFormat="1" applyFont="1" applyFill="1" applyBorder="1" applyAlignment="1">
      <alignment horizontal="right"/>
    </xf>
    <xf numFmtId="164" fontId="38" fillId="33" borderId="24" xfId="0" applyNumberFormat="1" applyFont="1" applyFill="1" applyBorder="1" applyAlignment="1">
      <alignment horizontal="left" vertical="center"/>
    </xf>
    <xf numFmtId="165" fontId="38" fillId="33" borderId="24" xfId="0" applyNumberFormat="1" applyFont="1" applyFill="1" applyBorder="1" applyAlignment="1">
      <alignment horizontal="left" vertical="center" wrapText="1"/>
    </xf>
    <xf numFmtId="165" fontId="38" fillId="33" borderId="24" xfId="0" applyNumberFormat="1" applyFont="1" applyFill="1" applyBorder="1" applyAlignment="1">
      <alignment vertical="center"/>
    </xf>
    <xf numFmtId="165" fontId="38" fillId="33" borderId="24" xfId="0" applyNumberFormat="1" applyFont="1" applyFill="1" applyBorder="1" applyAlignment="1">
      <alignment vertical="center"/>
    </xf>
    <xf numFmtId="165" fontId="38" fillId="33" borderId="24" xfId="0" applyNumberFormat="1" applyFont="1" applyFill="1" applyBorder="1" applyAlignment="1">
      <alignment/>
    </xf>
    <xf numFmtId="49" fontId="38" fillId="0" borderId="24" xfId="0" applyNumberFormat="1" applyFont="1" applyFill="1" applyBorder="1" applyAlignment="1">
      <alignment horizontal="center" vertical="center"/>
    </xf>
    <xf numFmtId="49" fontId="38" fillId="0" borderId="24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5" fontId="38" fillId="33" borderId="0" xfId="0" applyNumberFormat="1" applyFont="1" applyFill="1" applyBorder="1" applyAlignment="1">
      <alignment vertical="center"/>
    </xf>
    <xf numFmtId="165" fontId="38" fillId="33" borderId="24" xfId="0" applyNumberFormat="1" applyFont="1" applyFill="1" applyBorder="1" applyAlignment="1">
      <alignment horizontal="left" vertical="center"/>
    </xf>
    <xf numFmtId="165" fontId="39" fillId="33" borderId="15" xfId="0" applyNumberFormat="1" applyFont="1" applyFill="1" applyBorder="1" applyAlignment="1">
      <alignment vertical="center"/>
    </xf>
    <xf numFmtId="165" fontId="40" fillId="33" borderId="24" xfId="0" applyNumberFormat="1" applyFont="1" applyFill="1" applyBorder="1" applyAlignment="1">
      <alignment vertical="center" wrapText="1"/>
    </xf>
    <xf numFmtId="165" fontId="38" fillId="33" borderId="24" xfId="0" applyNumberFormat="1" applyFont="1" applyFill="1" applyBorder="1" applyAlignment="1">
      <alignment horizontal="right" vertical="center" wrapText="1"/>
    </xf>
    <xf numFmtId="165" fontId="38" fillId="33" borderId="0" xfId="0" applyNumberFormat="1" applyFont="1" applyFill="1" applyBorder="1" applyAlignment="1">
      <alignment vertical="center" wrapText="1"/>
    </xf>
    <xf numFmtId="167" fontId="39" fillId="33" borderId="0" xfId="0" applyNumberFormat="1" applyFont="1" applyFill="1" applyBorder="1" applyAlignment="1">
      <alignment horizontal="center"/>
    </xf>
    <xf numFmtId="167" fontId="39" fillId="33" borderId="16" xfId="0" applyNumberFormat="1" applyFont="1" applyFill="1" applyBorder="1" applyAlignment="1">
      <alignment/>
    </xf>
    <xf numFmtId="167" fontId="39" fillId="33" borderId="28" xfId="0" applyNumberFormat="1" applyFont="1" applyFill="1" applyBorder="1" applyAlignment="1">
      <alignment/>
    </xf>
    <xf numFmtId="167" fontId="39" fillId="33" borderId="29" xfId="0" applyNumberFormat="1" applyFont="1" applyFill="1" applyBorder="1" applyAlignment="1">
      <alignment/>
    </xf>
    <xf numFmtId="165" fontId="39" fillId="33" borderId="17" xfId="0" applyNumberFormat="1" applyFont="1" applyFill="1" applyBorder="1" applyAlignment="1">
      <alignment vertical="center"/>
    </xf>
    <xf numFmtId="167" fontId="39" fillId="33" borderId="25" xfId="0" applyNumberFormat="1" applyFont="1" applyFill="1" applyBorder="1" applyAlignment="1">
      <alignment/>
    </xf>
    <xf numFmtId="167" fontId="40" fillId="33" borderId="0" xfId="0" applyNumberFormat="1" applyFont="1" applyFill="1" applyBorder="1" applyAlignment="1" quotePrefix="1">
      <alignment horizontal="right"/>
    </xf>
    <xf numFmtId="165" fontId="39" fillId="33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4" fontId="38" fillId="0" borderId="24" xfId="0" applyNumberFormat="1" applyFont="1" applyFill="1" applyBorder="1" applyAlignment="1">
      <alignment horizontal="left" vertical="center"/>
    </xf>
    <xf numFmtId="164" fontId="38" fillId="0" borderId="24" xfId="0" applyNumberFormat="1" applyFont="1" applyFill="1" applyBorder="1" applyAlignment="1">
      <alignment horizontal="left" vertical="center"/>
    </xf>
    <xf numFmtId="49" fontId="38" fillId="33" borderId="24" xfId="0" applyNumberFormat="1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vertical="center"/>
    </xf>
    <xf numFmtId="49" fontId="38" fillId="33" borderId="24" xfId="0" applyNumberFormat="1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vertical="center"/>
    </xf>
    <xf numFmtId="49" fontId="38" fillId="33" borderId="24" xfId="0" applyNumberFormat="1" applyFont="1" applyFill="1" applyBorder="1" applyAlignment="1">
      <alignment horizontal="center" vertical="center"/>
    </xf>
    <xf numFmtId="49" fontId="38" fillId="33" borderId="24" xfId="0" applyNumberFormat="1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4" fontId="38" fillId="0" borderId="24" xfId="0" applyNumberFormat="1" applyFont="1" applyFill="1" applyBorder="1" applyAlignment="1">
      <alignment horizontal="left" vertical="center"/>
    </xf>
    <xf numFmtId="49" fontId="38" fillId="33" borderId="24" xfId="0" applyNumberFormat="1" applyFont="1" applyFill="1" applyBorder="1" applyAlignment="1">
      <alignment horizontal="center" vertical="center"/>
    </xf>
    <xf numFmtId="165" fontId="39" fillId="33" borderId="15" xfId="0" applyNumberFormat="1" applyFont="1" applyFill="1" applyBorder="1" applyAlignment="1">
      <alignment horizontal="center" vertical="center" wrapText="1"/>
    </xf>
    <xf numFmtId="165" fontId="38" fillId="33" borderId="0" xfId="0" applyNumberFormat="1" applyFont="1" applyFill="1" applyBorder="1" applyAlignment="1">
      <alignment horizontal="center" vertical="center" wrapText="1"/>
    </xf>
    <xf numFmtId="165" fontId="38" fillId="33" borderId="24" xfId="0" applyNumberFormat="1" applyFont="1" applyFill="1" applyBorder="1" applyAlignment="1">
      <alignment horizontal="right"/>
    </xf>
    <xf numFmtId="167" fontId="39" fillId="33" borderId="30" xfId="0" applyNumberFormat="1" applyFont="1" applyFill="1" applyBorder="1" applyAlignment="1">
      <alignment/>
    </xf>
    <xf numFmtId="167" fontId="39" fillId="33" borderId="31" xfId="0" applyNumberFormat="1" applyFont="1" applyFill="1" applyBorder="1" applyAlignment="1">
      <alignment/>
    </xf>
    <xf numFmtId="167" fontId="39" fillId="33" borderId="15" xfId="0" applyNumberFormat="1" applyFont="1" applyFill="1" applyBorder="1" applyAlignment="1">
      <alignment/>
    </xf>
    <xf numFmtId="165" fontId="38" fillId="33" borderId="26" xfId="0" applyNumberFormat="1" applyFont="1" applyFill="1" applyBorder="1" applyAlignment="1">
      <alignment/>
    </xf>
    <xf numFmtId="165" fontId="38" fillId="33" borderId="0" xfId="0" applyNumberFormat="1" applyFont="1" applyFill="1" applyBorder="1" applyAlignment="1">
      <alignment/>
    </xf>
    <xf numFmtId="164" fontId="38" fillId="0" borderId="24" xfId="0" applyNumberFormat="1" applyFont="1" applyFill="1" applyBorder="1" applyAlignment="1">
      <alignment horizontal="left" vertical="center"/>
    </xf>
    <xf numFmtId="165" fontId="38" fillId="0" borderId="0" xfId="0" applyNumberFormat="1" applyFont="1" applyFill="1" applyBorder="1" applyAlignment="1">
      <alignment vertical="center"/>
    </xf>
    <xf numFmtId="164" fontId="38" fillId="0" borderId="24" xfId="0" applyNumberFormat="1" applyFont="1" applyFill="1" applyBorder="1" applyAlignment="1">
      <alignment horizontal="left" vertical="center"/>
    </xf>
    <xf numFmtId="49" fontId="38" fillId="0" borderId="24" xfId="0" applyNumberFormat="1" applyFont="1" applyFill="1" applyBorder="1" applyAlignment="1">
      <alignment horizontal="center" vertical="center"/>
    </xf>
    <xf numFmtId="49" fontId="38" fillId="33" borderId="24" xfId="0" applyNumberFormat="1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vertical="center"/>
    </xf>
    <xf numFmtId="49" fontId="38" fillId="33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left" vertical="center"/>
    </xf>
    <xf numFmtId="165" fontId="38" fillId="0" borderId="0" xfId="0" applyNumberFormat="1" applyFont="1" applyFill="1" applyBorder="1" applyAlignment="1">
      <alignment vertical="center"/>
    </xf>
    <xf numFmtId="164" fontId="38" fillId="33" borderId="32" xfId="0" applyNumberFormat="1" applyFont="1" applyFill="1" applyBorder="1" applyAlignment="1">
      <alignment horizontal="left" vertical="center"/>
    </xf>
    <xf numFmtId="164" fontId="38" fillId="33" borderId="33" xfId="0" applyNumberFormat="1" applyFont="1" applyFill="1" applyBorder="1" applyAlignment="1">
      <alignment horizontal="left" vertical="center"/>
    </xf>
    <xf numFmtId="49" fontId="38" fillId="33" borderId="32" xfId="0" applyNumberFormat="1" applyFont="1" applyFill="1" applyBorder="1" applyAlignment="1">
      <alignment horizontal="center"/>
    </xf>
    <xf numFmtId="49" fontId="38" fillId="33" borderId="33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vertical="center"/>
    </xf>
    <xf numFmtId="164" fontId="38" fillId="0" borderId="24" xfId="0" applyNumberFormat="1" applyFont="1" applyFill="1" applyBorder="1" applyAlignment="1">
      <alignment horizontal="left" vertical="center"/>
    </xf>
    <xf numFmtId="49" fontId="38" fillId="33" borderId="24" xfId="0" applyNumberFormat="1" applyFont="1" applyFill="1" applyBorder="1" applyAlignment="1">
      <alignment horizontal="center" vertical="center"/>
    </xf>
    <xf numFmtId="49" fontId="38" fillId="33" borderId="24" xfId="0" applyNumberFormat="1" applyFont="1" applyFill="1" applyBorder="1" applyAlignment="1">
      <alignment horizontal="center" vertical="center"/>
    </xf>
    <xf numFmtId="165" fontId="38" fillId="34" borderId="24" xfId="0" applyNumberFormat="1" applyFont="1" applyFill="1" applyBorder="1" applyAlignment="1">
      <alignment vertical="center" wrapText="1"/>
    </xf>
    <xf numFmtId="167" fontId="38" fillId="34" borderId="24" xfId="0" applyNumberFormat="1" applyFont="1" applyFill="1" applyBorder="1" applyAlignment="1">
      <alignment/>
    </xf>
    <xf numFmtId="167" fontId="38" fillId="34" borderId="24" xfId="0" applyNumberFormat="1" applyFont="1" applyFill="1" applyBorder="1" applyAlignment="1">
      <alignment horizontal="right"/>
    </xf>
    <xf numFmtId="165" fontId="38" fillId="0" borderId="0" xfId="0" applyNumberFormat="1" applyFont="1" applyFill="1" applyBorder="1" applyAlignment="1">
      <alignment vertical="center"/>
    </xf>
    <xf numFmtId="165" fontId="39" fillId="0" borderId="0" xfId="0" applyNumberFormat="1" applyFont="1" applyFill="1" applyBorder="1" applyAlignment="1">
      <alignment vertical="center" wrapText="1"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horizontal="center" vertical="top" wrapText="1"/>
    </xf>
    <xf numFmtId="164" fontId="38" fillId="0" borderId="24" xfId="0" applyNumberFormat="1" applyFont="1" applyFill="1" applyBorder="1" applyAlignment="1">
      <alignment horizontal="left" vertical="center"/>
    </xf>
    <xf numFmtId="165" fontId="39" fillId="0" borderId="0" xfId="0" applyNumberFormat="1" applyFont="1" applyFill="1" applyBorder="1" applyAlignment="1">
      <alignment horizontal="center" vertical="center"/>
    </xf>
    <xf numFmtId="165" fontId="39" fillId="8" borderId="20" xfId="0" applyNumberFormat="1" applyFont="1" applyFill="1" applyBorder="1" applyAlignment="1">
      <alignment horizontal="center" vertical="center" wrapText="1"/>
    </xf>
    <xf numFmtId="165" fontId="39" fillId="8" borderId="15" xfId="0" applyNumberFormat="1" applyFont="1" applyFill="1" applyBorder="1" applyAlignment="1">
      <alignment horizontal="center" vertical="center" wrapText="1"/>
    </xf>
    <xf numFmtId="165" fontId="39" fillId="8" borderId="16" xfId="0" applyNumberFormat="1" applyFont="1" applyFill="1" applyBorder="1" applyAlignment="1">
      <alignment horizontal="center" vertical="center" wrapText="1"/>
    </xf>
    <xf numFmtId="49" fontId="38" fillId="0" borderId="24" xfId="0" applyNumberFormat="1" applyFont="1" applyFill="1" applyBorder="1" applyAlignment="1">
      <alignment horizontal="center" vertical="center"/>
    </xf>
    <xf numFmtId="167" fontId="39" fillId="33" borderId="30" xfId="0" applyNumberFormat="1" applyFont="1" applyFill="1" applyBorder="1" applyAlignment="1">
      <alignment horizontal="center"/>
    </xf>
    <xf numFmtId="167" fontId="39" fillId="33" borderId="31" xfId="0" applyNumberFormat="1" applyFont="1" applyFill="1" applyBorder="1" applyAlignment="1">
      <alignment horizontal="center"/>
    </xf>
    <xf numFmtId="165" fontId="39" fillId="33" borderId="20" xfId="0" applyNumberFormat="1" applyFont="1" applyFill="1" applyBorder="1" applyAlignment="1">
      <alignment horizontal="center" vertical="center" wrapText="1"/>
    </xf>
    <xf numFmtId="165" fontId="39" fillId="33" borderId="15" xfId="0" applyNumberFormat="1" applyFont="1" applyFill="1" applyBorder="1" applyAlignment="1">
      <alignment horizontal="center" vertical="center" wrapText="1"/>
    </xf>
    <xf numFmtId="165" fontId="39" fillId="33" borderId="16" xfId="0" applyNumberFormat="1" applyFont="1" applyFill="1" applyBorder="1" applyAlignment="1">
      <alignment horizontal="center" vertical="center" wrapText="1"/>
    </xf>
    <xf numFmtId="49" fontId="38" fillId="33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4"/>
  <sheetViews>
    <sheetView tabSelected="1" zoomScale="90" zoomScaleNormal="90" zoomScalePageLayoutView="0" workbookViewId="0" topLeftCell="A110">
      <selection activeCell="B141" sqref="B141"/>
    </sheetView>
  </sheetViews>
  <sheetFormatPr defaultColWidth="9.140625" defaultRowHeight="15"/>
  <cols>
    <col min="1" max="1" width="2.8515625" style="7" customWidth="1"/>
    <col min="2" max="2" width="6.00390625" style="7" bestFit="1" customWidth="1"/>
    <col min="3" max="3" width="8.421875" style="7" bestFit="1" customWidth="1"/>
    <col min="4" max="4" width="52.421875" style="7" customWidth="1"/>
    <col min="5" max="9" width="13.421875" style="10" customWidth="1"/>
    <col min="10" max="16384" width="9.140625" style="7" customWidth="1"/>
  </cols>
  <sheetData>
    <row r="1" spans="2:7" ht="12.75">
      <c r="B1" s="147" t="s">
        <v>151</v>
      </c>
      <c r="C1" s="147"/>
      <c r="D1" s="147"/>
      <c r="E1" s="8"/>
      <c r="F1" s="8"/>
      <c r="G1" s="8"/>
    </row>
    <row r="2" spans="2:7" ht="12.75">
      <c r="B2" s="148" t="s">
        <v>0</v>
      </c>
      <c r="C2" s="148"/>
      <c r="D2" s="148"/>
      <c r="E2" s="7"/>
      <c r="F2" s="7"/>
      <c r="G2" s="7"/>
    </row>
    <row r="3" spans="2:7" ht="12.75">
      <c r="B3" s="148" t="s">
        <v>211</v>
      </c>
      <c r="C3" s="148"/>
      <c r="D3" s="148"/>
      <c r="E3" s="7"/>
      <c r="F3" s="7"/>
      <c r="G3" s="7"/>
    </row>
    <row r="4" spans="2:7" ht="12.75" customHeight="1">
      <c r="B4" s="148"/>
      <c r="C4" s="148"/>
      <c r="D4" s="148"/>
      <c r="E4" s="7"/>
      <c r="F4" s="7"/>
      <c r="G4" s="7"/>
    </row>
    <row r="5" spans="2:9" ht="12.75">
      <c r="B5" s="149" t="s">
        <v>212</v>
      </c>
      <c r="C5" s="149"/>
      <c r="D5" s="149"/>
      <c r="E5" s="149"/>
      <c r="F5" s="149"/>
      <c r="G5" s="149"/>
      <c r="H5" s="149"/>
      <c r="I5" s="149"/>
    </row>
    <row r="6" spans="2:9" ht="12.75" customHeight="1">
      <c r="B6" s="149"/>
      <c r="C6" s="149"/>
      <c r="D6" s="149"/>
      <c r="E6" s="149"/>
      <c r="F6" s="149"/>
      <c r="G6" s="149"/>
      <c r="H6" s="149"/>
      <c r="I6" s="149"/>
    </row>
    <row r="7" ht="3" customHeight="1" hidden="1"/>
    <row r="8" spans="2:10" ht="12.75" customHeight="1">
      <c r="B8" s="151" t="s">
        <v>207</v>
      </c>
      <c r="C8" s="151"/>
      <c r="D8" s="151"/>
      <c r="E8" s="151"/>
      <c r="F8" s="151"/>
      <c r="G8" s="151"/>
      <c r="H8" s="151"/>
      <c r="I8" s="151"/>
      <c r="J8" s="8"/>
    </row>
    <row r="9" ht="9.75" customHeight="1">
      <c r="I9" s="11" t="s">
        <v>17</v>
      </c>
    </row>
    <row r="10" spans="2:10" ht="12.75">
      <c r="B10" s="152" t="s">
        <v>1</v>
      </c>
      <c r="C10" s="152" t="s">
        <v>2</v>
      </c>
      <c r="D10" s="152" t="s">
        <v>104</v>
      </c>
      <c r="E10" s="152" t="s">
        <v>3</v>
      </c>
      <c r="F10" s="154" t="s">
        <v>4</v>
      </c>
      <c r="G10" s="154"/>
      <c r="H10" s="152" t="s">
        <v>7</v>
      </c>
      <c r="I10" s="152" t="s">
        <v>8</v>
      </c>
      <c r="J10" s="9"/>
    </row>
    <row r="11" spans="2:10" ht="25.5" customHeight="1">
      <c r="B11" s="153"/>
      <c r="C11" s="153"/>
      <c r="D11" s="153"/>
      <c r="E11" s="153"/>
      <c r="F11" s="19" t="s">
        <v>5</v>
      </c>
      <c r="G11" s="19" t="s">
        <v>6</v>
      </c>
      <c r="H11" s="153"/>
      <c r="I11" s="153"/>
      <c r="J11" s="9"/>
    </row>
    <row r="12" ht="12.75">
      <c r="D12" s="6" t="s">
        <v>105</v>
      </c>
    </row>
    <row r="13" spans="2:9" ht="12.75">
      <c r="B13" s="38"/>
      <c r="C13" s="35"/>
      <c r="D13" s="38" t="s">
        <v>106</v>
      </c>
      <c r="E13" s="39"/>
      <c r="F13" s="39"/>
      <c r="G13" s="39"/>
      <c r="H13" s="39"/>
      <c r="I13" s="39"/>
    </row>
    <row r="14" spans="2:11" ht="12.75">
      <c r="B14" s="150">
        <v>1</v>
      </c>
      <c r="C14" s="155" t="s">
        <v>9</v>
      </c>
      <c r="D14" s="79" t="s">
        <v>113</v>
      </c>
      <c r="E14" s="56">
        <v>0</v>
      </c>
      <c r="F14" s="56">
        <v>10312200</v>
      </c>
      <c r="G14" s="56">
        <v>0</v>
      </c>
      <c r="H14" s="56">
        <v>0</v>
      </c>
      <c r="I14" s="56">
        <v>0</v>
      </c>
      <c r="J14" s="89"/>
      <c r="K14" s="89"/>
    </row>
    <row r="15" spans="2:11" ht="12.75">
      <c r="B15" s="150"/>
      <c r="C15" s="155"/>
      <c r="D15" s="79" t="s">
        <v>177</v>
      </c>
      <c r="E15" s="56">
        <v>0</v>
      </c>
      <c r="F15" s="56">
        <v>300000</v>
      </c>
      <c r="G15" s="56">
        <v>0</v>
      </c>
      <c r="H15" s="56">
        <v>0</v>
      </c>
      <c r="I15" s="56">
        <v>0</v>
      </c>
      <c r="J15" s="89"/>
      <c r="K15" s="89"/>
    </row>
    <row r="16" spans="2:11" ht="12.75">
      <c r="B16" s="150"/>
      <c r="C16" s="155"/>
      <c r="D16" s="79" t="s">
        <v>36</v>
      </c>
      <c r="E16" s="56">
        <v>0</v>
      </c>
      <c r="F16" s="56">
        <v>800000</v>
      </c>
      <c r="G16" s="56">
        <v>0</v>
      </c>
      <c r="H16" s="56">
        <v>0</v>
      </c>
      <c r="I16" s="56">
        <v>0</v>
      </c>
      <c r="J16" s="89"/>
      <c r="K16" s="89"/>
    </row>
    <row r="17" spans="2:11" ht="12.75">
      <c r="B17" s="150"/>
      <c r="C17" s="155"/>
      <c r="D17" s="79" t="s">
        <v>6</v>
      </c>
      <c r="E17" s="56">
        <v>0</v>
      </c>
      <c r="F17" s="56">
        <v>0</v>
      </c>
      <c r="G17" s="56">
        <v>3520000</v>
      </c>
      <c r="H17" s="56">
        <v>0</v>
      </c>
      <c r="I17" s="56">
        <v>0</v>
      </c>
      <c r="J17" s="89"/>
      <c r="K17" s="89"/>
    </row>
    <row r="18" spans="2:11" s="139" customFormat="1" ht="12.75">
      <c r="B18" s="150"/>
      <c r="C18" s="155"/>
      <c r="D18" s="143" t="s">
        <v>210</v>
      </c>
      <c r="E18" s="144"/>
      <c r="F18" s="144">
        <v>1199832</v>
      </c>
      <c r="G18" s="56"/>
      <c r="H18" s="56"/>
      <c r="I18" s="56"/>
      <c r="J18" s="89"/>
      <c r="K18" s="89"/>
    </row>
    <row r="19" spans="2:11" s="88" customFormat="1" ht="12.75">
      <c r="B19" s="150"/>
      <c r="C19" s="155"/>
      <c r="D19" s="79" t="s">
        <v>180</v>
      </c>
      <c r="E19" s="56"/>
      <c r="F19" s="80">
        <v>300000</v>
      </c>
      <c r="G19" s="56"/>
      <c r="H19" s="56"/>
      <c r="I19" s="56"/>
      <c r="J19" s="89"/>
      <c r="K19" s="89"/>
    </row>
    <row r="20" spans="2:11" s="114" customFormat="1" ht="12.75">
      <c r="B20" s="150"/>
      <c r="C20" s="155"/>
      <c r="D20" s="79" t="s">
        <v>197</v>
      </c>
      <c r="E20" s="56"/>
      <c r="F20" s="80">
        <v>100000</v>
      </c>
      <c r="G20" s="56"/>
      <c r="H20" s="56"/>
      <c r="I20" s="56"/>
      <c r="J20" s="89"/>
      <c r="K20" s="89"/>
    </row>
    <row r="21" spans="2:11" s="54" customFormat="1" ht="12.75">
      <c r="B21" s="150"/>
      <c r="C21" s="155"/>
      <c r="D21" s="79" t="s">
        <v>193</v>
      </c>
      <c r="E21" s="56"/>
      <c r="F21" s="56">
        <v>100000</v>
      </c>
      <c r="G21" s="56"/>
      <c r="H21" s="56"/>
      <c r="I21" s="56"/>
      <c r="J21" s="89"/>
      <c r="K21" s="89"/>
    </row>
    <row r="22" spans="2:11" ht="12.75">
      <c r="B22" s="37"/>
      <c r="C22" s="36"/>
      <c r="D22" s="91" t="s">
        <v>107</v>
      </c>
      <c r="E22" s="42"/>
      <c r="F22" s="42"/>
      <c r="G22" s="42"/>
      <c r="H22" s="42"/>
      <c r="I22" s="42"/>
      <c r="J22" s="89"/>
      <c r="K22" s="89"/>
    </row>
    <row r="23" spans="2:11" ht="12.75">
      <c r="B23" s="78">
        <f>B14+1</f>
        <v>2</v>
      </c>
      <c r="C23" s="86" t="s">
        <v>10</v>
      </c>
      <c r="D23" s="79" t="s">
        <v>123</v>
      </c>
      <c r="E23" s="56">
        <v>0</v>
      </c>
      <c r="F23" s="56">
        <v>20000</v>
      </c>
      <c r="G23" s="56">
        <v>0</v>
      </c>
      <c r="H23" s="56">
        <v>0</v>
      </c>
      <c r="I23" s="56">
        <v>10000</v>
      </c>
      <c r="J23" s="89"/>
      <c r="K23" s="89"/>
    </row>
    <row r="24" spans="2:11" s="66" customFormat="1" ht="25.5">
      <c r="B24" s="81">
        <v>3</v>
      </c>
      <c r="C24" s="58" t="s">
        <v>164</v>
      </c>
      <c r="D24" s="79" t="s">
        <v>165</v>
      </c>
      <c r="E24" s="56"/>
      <c r="F24" s="56"/>
      <c r="G24" s="56"/>
      <c r="H24" s="56">
        <v>60000</v>
      </c>
      <c r="I24" s="56"/>
      <c r="J24" s="89"/>
      <c r="K24" s="89"/>
    </row>
    <row r="25" spans="2:11" ht="12.75">
      <c r="B25" s="81">
        <v>4</v>
      </c>
      <c r="C25" s="58" t="s">
        <v>11</v>
      </c>
      <c r="D25" s="79" t="s">
        <v>15</v>
      </c>
      <c r="E25" s="56">
        <v>0</v>
      </c>
      <c r="F25" s="56">
        <v>0</v>
      </c>
      <c r="G25" s="56">
        <v>0</v>
      </c>
      <c r="H25" s="56">
        <v>500000</v>
      </c>
      <c r="I25" s="56">
        <v>0</v>
      </c>
      <c r="J25" s="89"/>
      <c r="K25" s="89"/>
    </row>
    <row r="26" spans="2:11" s="45" customFormat="1" ht="12.75">
      <c r="B26" s="78">
        <v>5</v>
      </c>
      <c r="C26" s="86" t="s">
        <v>150</v>
      </c>
      <c r="D26" s="79" t="s">
        <v>196</v>
      </c>
      <c r="E26" s="56"/>
      <c r="F26" s="56"/>
      <c r="G26" s="56"/>
      <c r="H26" s="56">
        <v>20000</v>
      </c>
      <c r="I26" s="56"/>
      <c r="J26" s="89"/>
      <c r="K26" s="89"/>
    </row>
    <row r="27" spans="2:11" ht="12.75">
      <c r="B27" s="150">
        <v>6</v>
      </c>
      <c r="C27" s="155" t="s">
        <v>12</v>
      </c>
      <c r="D27" s="92" t="s">
        <v>124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89"/>
      <c r="K27" s="89"/>
    </row>
    <row r="28" spans="2:11" ht="12.75">
      <c r="B28" s="150"/>
      <c r="C28" s="155"/>
      <c r="D28" s="93" t="s">
        <v>125</v>
      </c>
      <c r="E28" s="56">
        <v>0</v>
      </c>
      <c r="F28" s="56">
        <v>0</v>
      </c>
      <c r="G28" s="56">
        <v>0</v>
      </c>
      <c r="H28" s="56">
        <v>0</v>
      </c>
      <c r="I28" s="56">
        <v>200000</v>
      </c>
      <c r="J28" s="89"/>
      <c r="K28" s="89"/>
    </row>
    <row r="29" spans="2:11" ht="12.75">
      <c r="B29" s="150"/>
      <c r="C29" s="155"/>
      <c r="D29" s="93" t="s">
        <v>126</v>
      </c>
      <c r="E29" s="56">
        <v>0</v>
      </c>
      <c r="F29" s="56">
        <v>0</v>
      </c>
      <c r="G29" s="56">
        <v>0</v>
      </c>
      <c r="H29" s="56">
        <v>0</v>
      </c>
      <c r="I29" s="56">
        <v>200000</v>
      </c>
      <c r="J29" s="89"/>
      <c r="K29" s="89"/>
    </row>
    <row r="30" spans="2:11" ht="25.5">
      <c r="B30" s="150"/>
      <c r="C30" s="155"/>
      <c r="D30" s="93" t="s">
        <v>127</v>
      </c>
      <c r="E30" s="56">
        <v>0</v>
      </c>
      <c r="F30" s="56">
        <v>0</v>
      </c>
      <c r="G30" s="56">
        <v>0</v>
      </c>
      <c r="H30" s="56">
        <v>0</v>
      </c>
      <c r="I30" s="56">
        <v>1199000</v>
      </c>
      <c r="J30" s="89"/>
      <c r="K30" s="89"/>
    </row>
    <row r="31" spans="2:11" s="40" customFormat="1" ht="12.75">
      <c r="B31" s="150"/>
      <c r="C31" s="155"/>
      <c r="D31" s="93" t="s">
        <v>143</v>
      </c>
      <c r="E31" s="56"/>
      <c r="F31" s="56"/>
      <c r="G31" s="56"/>
      <c r="H31" s="56"/>
      <c r="I31" s="56">
        <v>500000</v>
      </c>
      <c r="J31" s="89"/>
      <c r="K31" s="89"/>
    </row>
    <row r="32" spans="2:11" s="127" customFormat="1" ht="12.75">
      <c r="B32" s="128">
        <v>7</v>
      </c>
      <c r="C32" s="129" t="s">
        <v>198</v>
      </c>
      <c r="D32" s="82" t="s">
        <v>199</v>
      </c>
      <c r="E32" s="56"/>
      <c r="F32" s="56"/>
      <c r="G32" s="56"/>
      <c r="H32" s="56">
        <v>100000</v>
      </c>
      <c r="I32" s="56"/>
      <c r="J32" s="89"/>
      <c r="K32" s="89"/>
    </row>
    <row r="33" spans="2:11" ht="12.75">
      <c r="B33" s="33"/>
      <c r="C33" s="34"/>
      <c r="D33" s="68" t="s">
        <v>108</v>
      </c>
      <c r="E33" s="43"/>
      <c r="F33" s="43"/>
      <c r="G33" s="43"/>
      <c r="H33" s="43"/>
      <c r="I33" s="43"/>
      <c r="J33" s="89"/>
      <c r="K33" s="89"/>
    </row>
    <row r="34" spans="2:11" ht="25.5">
      <c r="B34" s="78">
        <v>8</v>
      </c>
      <c r="C34" s="87" t="s">
        <v>13</v>
      </c>
      <c r="D34" s="79" t="s">
        <v>206</v>
      </c>
      <c r="E34" s="56">
        <v>57750000</v>
      </c>
      <c r="F34" s="56">
        <v>0</v>
      </c>
      <c r="G34" s="56">
        <v>0</v>
      </c>
      <c r="H34" s="56">
        <v>0</v>
      </c>
      <c r="I34" s="56">
        <v>0</v>
      </c>
      <c r="J34" s="89"/>
      <c r="K34" s="89"/>
    </row>
    <row r="35" spans="2:11" ht="12.75">
      <c r="B35" s="33"/>
      <c r="C35" s="34"/>
      <c r="D35" s="68" t="s">
        <v>109</v>
      </c>
      <c r="E35" s="43"/>
      <c r="F35" s="43"/>
      <c r="G35" s="43"/>
      <c r="H35" s="43"/>
      <c r="I35" s="43"/>
      <c r="J35" s="89"/>
      <c r="K35" s="89"/>
    </row>
    <row r="36" spans="2:11" ht="12.75">
      <c r="B36" s="78">
        <v>9</v>
      </c>
      <c r="C36" s="86" t="s">
        <v>14</v>
      </c>
      <c r="D36" s="79" t="s">
        <v>16</v>
      </c>
      <c r="E36" s="56">
        <v>0</v>
      </c>
      <c r="F36" s="56">
        <v>0</v>
      </c>
      <c r="G36" s="56">
        <v>0</v>
      </c>
      <c r="H36" s="56">
        <v>40000</v>
      </c>
      <c r="I36" s="56">
        <v>0</v>
      </c>
      <c r="J36" s="89"/>
      <c r="K36" s="89"/>
    </row>
    <row r="37" spans="2:11" ht="6.75" customHeight="1">
      <c r="B37" s="3"/>
      <c r="C37" s="4"/>
      <c r="D37" s="94"/>
      <c r="E37" s="46"/>
      <c r="F37" s="95"/>
      <c r="G37" s="95"/>
      <c r="H37" s="46"/>
      <c r="I37" s="46"/>
      <c r="J37" s="89"/>
      <c r="K37" s="89"/>
    </row>
    <row r="38" spans="2:11" ht="12.75">
      <c r="B38" s="20"/>
      <c r="C38" s="21"/>
      <c r="D38" s="68" t="s">
        <v>18</v>
      </c>
      <c r="E38" s="96">
        <f>SUM(E12:E37)</f>
        <v>57750000</v>
      </c>
      <c r="F38" s="97">
        <f>SUM(F12:F37)</f>
        <v>13132032</v>
      </c>
      <c r="G38" s="98">
        <v>3520000</v>
      </c>
      <c r="H38" s="96">
        <f>SUM(H12:H37)</f>
        <v>720000</v>
      </c>
      <c r="I38" s="96">
        <f>SUM(I12:I37)</f>
        <v>2109000</v>
      </c>
      <c r="J38" s="89"/>
      <c r="K38" s="89"/>
    </row>
    <row r="39" spans="2:11" ht="12.75">
      <c r="B39" s="3"/>
      <c r="C39" s="4"/>
      <c r="D39" s="94"/>
      <c r="E39" s="46"/>
      <c r="F39" s="156">
        <f>+F38+G38</f>
        <v>16652032</v>
      </c>
      <c r="G39" s="157"/>
      <c r="H39" s="46"/>
      <c r="I39" s="46"/>
      <c r="J39" s="89"/>
      <c r="K39" s="89"/>
    </row>
    <row r="40" spans="4:11" ht="9" customHeight="1" thickBot="1">
      <c r="D40" s="89"/>
      <c r="E40" s="46"/>
      <c r="F40" s="46"/>
      <c r="G40" s="46"/>
      <c r="H40" s="46"/>
      <c r="I40" s="46"/>
      <c r="J40" s="89"/>
      <c r="K40" s="89"/>
    </row>
    <row r="41" spans="4:11" ht="13.5" thickBot="1">
      <c r="D41" s="89"/>
      <c r="E41" s="99" t="s">
        <v>18</v>
      </c>
      <c r="F41" s="70"/>
      <c r="G41" s="70"/>
      <c r="H41" s="70"/>
      <c r="I41" s="100">
        <f>+E38+F39+H38+I38</f>
        <v>77231032</v>
      </c>
      <c r="J41" s="89"/>
      <c r="K41" s="89"/>
    </row>
    <row r="42" spans="4:11" ht="12.75">
      <c r="D42" s="89"/>
      <c r="E42" s="46"/>
      <c r="F42" s="46"/>
      <c r="G42" s="46"/>
      <c r="H42" s="46"/>
      <c r="I42" s="46"/>
      <c r="J42" s="89"/>
      <c r="K42" s="89"/>
    </row>
    <row r="43" spans="4:11" ht="12.75">
      <c r="D43" s="89"/>
      <c r="E43" s="46"/>
      <c r="F43" s="46"/>
      <c r="G43" s="46"/>
      <c r="H43" s="46"/>
      <c r="I43" s="101" t="s">
        <v>17</v>
      </c>
      <c r="J43" s="89"/>
      <c r="K43" s="89"/>
    </row>
    <row r="44" spans="2:11" ht="12.75" customHeight="1">
      <c r="B44" s="152" t="s">
        <v>1</v>
      </c>
      <c r="C44" s="152" t="s">
        <v>2</v>
      </c>
      <c r="D44" s="158" t="s">
        <v>104</v>
      </c>
      <c r="E44" s="158" t="s">
        <v>3</v>
      </c>
      <c r="F44" s="160" t="s">
        <v>4</v>
      </c>
      <c r="G44" s="160"/>
      <c r="H44" s="158" t="s">
        <v>7</v>
      </c>
      <c r="I44" s="158" t="s">
        <v>8</v>
      </c>
      <c r="J44" s="119"/>
      <c r="K44" s="89"/>
    </row>
    <row r="45" spans="2:11" ht="25.5">
      <c r="B45" s="153"/>
      <c r="C45" s="153"/>
      <c r="D45" s="159"/>
      <c r="E45" s="159"/>
      <c r="F45" s="118" t="s">
        <v>5</v>
      </c>
      <c r="G45" s="118" t="s">
        <v>6</v>
      </c>
      <c r="H45" s="159"/>
      <c r="I45" s="159"/>
      <c r="J45" s="119"/>
      <c r="K45" s="89"/>
    </row>
    <row r="46" spans="4:11" ht="12.75">
      <c r="D46" s="102" t="s">
        <v>110</v>
      </c>
      <c r="E46" s="46"/>
      <c r="F46" s="46"/>
      <c r="G46" s="46"/>
      <c r="H46" s="46"/>
      <c r="I46" s="46"/>
      <c r="J46" s="89"/>
      <c r="K46" s="89"/>
    </row>
    <row r="47" spans="2:11" ht="12.75">
      <c r="B47" s="33"/>
      <c r="C47" s="34"/>
      <c r="D47" s="68" t="s">
        <v>73</v>
      </c>
      <c r="E47" s="43"/>
      <c r="F47" s="43"/>
      <c r="G47" s="43"/>
      <c r="H47" s="43"/>
      <c r="I47" s="43"/>
      <c r="J47" s="89"/>
      <c r="K47" s="89"/>
    </row>
    <row r="48" spans="2:11" ht="12.75">
      <c r="B48" s="78">
        <v>1</v>
      </c>
      <c r="C48" s="86">
        <v>411111</v>
      </c>
      <c r="D48" s="79" t="s">
        <v>31</v>
      </c>
      <c r="E48" s="56">
        <v>48950000</v>
      </c>
      <c r="F48" s="56">
        <v>0</v>
      </c>
      <c r="G48" s="56">
        <v>0</v>
      </c>
      <c r="H48" s="56">
        <v>0</v>
      </c>
      <c r="I48" s="56">
        <v>0</v>
      </c>
      <c r="J48" s="89"/>
      <c r="K48" s="89"/>
    </row>
    <row r="49" spans="2:11" s="40" customFormat="1" ht="12.75">
      <c r="B49" s="78">
        <v>2</v>
      </c>
      <c r="C49" s="86" t="s">
        <v>144</v>
      </c>
      <c r="D49" s="79" t="s">
        <v>145</v>
      </c>
      <c r="E49" s="56">
        <v>200000</v>
      </c>
      <c r="F49" s="56"/>
      <c r="G49" s="56"/>
      <c r="H49" s="56"/>
      <c r="I49" s="56"/>
      <c r="J49" s="89"/>
      <c r="K49" s="89"/>
    </row>
    <row r="50" spans="2:11" ht="12.75">
      <c r="B50" s="78">
        <v>3</v>
      </c>
      <c r="C50" s="86">
        <v>412111</v>
      </c>
      <c r="D50" s="79" t="s">
        <v>32</v>
      </c>
      <c r="E50" s="56">
        <v>5630000</v>
      </c>
      <c r="F50" s="56">
        <v>0</v>
      </c>
      <c r="G50" s="56">
        <v>0</v>
      </c>
      <c r="H50" s="56">
        <v>0</v>
      </c>
      <c r="I50" s="56">
        <v>0</v>
      </c>
      <c r="J50" s="89"/>
      <c r="K50" s="89"/>
    </row>
    <row r="51" spans="2:11" ht="12.75">
      <c r="B51" s="126">
        <v>4</v>
      </c>
      <c r="C51" s="86">
        <v>412211</v>
      </c>
      <c r="D51" s="79" t="s">
        <v>33</v>
      </c>
      <c r="E51" s="56">
        <v>2550000</v>
      </c>
      <c r="F51" s="56">
        <v>0</v>
      </c>
      <c r="G51" s="56">
        <v>0</v>
      </c>
      <c r="H51" s="56">
        <v>0</v>
      </c>
      <c r="I51" s="56">
        <v>0</v>
      </c>
      <c r="J51" s="89"/>
      <c r="K51" s="89"/>
    </row>
    <row r="52" spans="2:11" ht="12.75">
      <c r="B52" s="126">
        <v>5</v>
      </c>
      <c r="C52" s="86">
        <v>413151</v>
      </c>
      <c r="D52" s="79" t="s">
        <v>34</v>
      </c>
      <c r="E52" s="56">
        <v>0</v>
      </c>
      <c r="F52" s="56">
        <v>2000000</v>
      </c>
      <c r="G52" s="56">
        <v>0</v>
      </c>
      <c r="H52" s="56">
        <v>0</v>
      </c>
      <c r="I52" s="56">
        <v>0</v>
      </c>
      <c r="J52" s="89"/>
      <c r="K52" s="89"/>
    </row>
    <row r="53" spans="2:11" s="74" customFormat="1" ht="12.75">
      <c r="B53" s="126">
        <v>6</v>
      </c>
      <c r="C53" s="86" t="s">
        <v>171</v>
      </c>
      <c r="D53" s="79" t="s">
        <v>172</v>
      </c>
      <c r="E53" s="56">
        <v>400000</v>
      </c>
      <c r="F53" s="56"/>
      <c r="G53" s="56"/>
      <c r="H53" s="56"/>
      <c r="I53" s="56"/>
      <c r="J53" s="89"/>
      <c r="K53" s="89"/>
    </row>
    <row r="54" spans="2:11" ht="12.75">
      <c r="B54" s="126">
        <v>7</v>
      </c>
      <c r="C54" s="58" t="s">
        <v>19</v>
      </c>
      <c r="D54" s="79" t="s">
        <v>139</v>
      </c>
      <c r="E54" s="56">
        <v>0</v>
      </c>
      <c r="F54" s="56">
        <v>300000</v>
      </c>
      <c r="G54" s="56">
        <v>0</v>
      </c>
      <c r="H54" s="56">
        <v>0</v>
      </c>
      <c r="I54" s="56">
        <v>0</v>
      </c>
      <c r="J54" s="89"/>
      <c r="K54" s="89"/>
    </row>
    <row r="55" spans="2:11" ht="12.75">
      <c r="B55" s="126">
        <v>8</v>
      </c>
      <c r="C55" s="86" t="s">
        <v>20</v>
      </c>
      <c r="D55" s="79" t="s">
        <v>35</v>
      </c>
      <c r="E55" s="56">
        <v>0</v>
      </c>
      <c r="F55" s="56">
        <v>220000</v>
      </c>
      <c r="G55" s="56">
        <v>0</v>
      </c>
      <c r="H55" s="56">
        <v>0</v>
      </c>
      <c r="I55" s="56">
        <v>0</v>
      </c>
      <c r="J55" s="89"/>
      <c r="K55" s="89"/>
    </row>
    <row r="56" spans="2:11" ht="12.75">
      <c r="B56" s="126">
        <v>9</v>
      </c>
      <c r="C56" s="86">
        <v>416111</v>
      </c>
      <c r="D56" s="79" t="s">
        <v>36</v>
      </c>
      <c r="E56" s="56">
        <v>0</v>
      </c>
      <c r="F56" s="56">
        <v>800000</v>
      </c>
      <c r="G56" s="56">
        <v>0</v>
      </c>
      <c r="H56" s="56">
        <v>0</v>
      </c>
      <c r="I56" s="56">
        <v>0</v>
      </c>
      <c r="J56" s="89"/>
      <c r="K56" s="89"/>
    </row>
    <row r="57" spans="2:11" ht="12.75">
      <c r="B57" s="33"/>
      <c r="C57" s="34"/>
      <c r="D57" s="68" t="s">
        <v>72</v>
      </c>
      <c r="E57" s="43"/>
      <c r="F57" s="43"/>
      <c r="G57" s="43"/>
      <c r="H57" s="43"/>
      <c r="I57" s="43"/>
      <c r="J57" s="89"/>
      <c r="K57" s="89"/>
    </row>
    <row r="58" spans="2:11" ht="12.75">
      <c r="B58" s="81">
        <v>10</v>
      </c>
      <c r="C58" s="58" t="s">
        <v>21</v>
      </c>
      <c r="D58" s="79" t="s">
        <v>37</v>
      </c>
      <c r="E58" s="56">
        <v>0</v>
      </c>
      <c r="F58" s="56">
        <v>0</v>
      </c>
      <c r="G58" s="56">
        <v>95000</v>
      </c>
      <c r="H58" s="56">
        <v>10000</v>
      </c>
      <c r="I58" s="56">
        <v>5000</v>
      </c>
      <c r="J58" s="89"/>
      <c r="K58" s="89"/>
    </row>
    <row r="59" spans="2:11" ht="12.75">
      <c r="B59" s="68"/>
      <c r="C59" s="67"/>
      <c r="D59" s="68" t="s">
        <v>38</v>
      </c>
      <c r="E59" s="43"/>
      <c r="F59" s="43"/>
      <c r="G59" s="43"/>
      <c r="H59" s="43"/>
      <c r="I59" s="43"/>
      <c r="J59" s="89"/>
      <c r="K59" s="89"/>
    </row>
    <row r="60" spans="2:11" ht="18" customHeight="1">
      <c r="B60" s="81">
        <v>11</v>
      </c>
      <c r="C60" s="58" t="s">
        <v>22</v>
      </c>
      <c r="D60" s="79" t="s">
        <v>39</v>
      </c>
      <c r="E60" s="56">
        <v>0</v>
      </c>
      <c r="F60" s="56">
        <v>112200</v>
      </c>
      <c r="G60" s="56">
        <v>500000</v>
      </c>
      <c r="H60" s="56">
        <v>0</v>
      </c>
      <c r="I60" s="56">
        <v>0</v>
      </c>
      <c r="J60" s="89"/>
      <c r="K60" s="89"/>
    </row>
    <row r="61" spans="2:11" ht="12.75">
      <c r="B61" s="81">
        <v>12</v>
      </c>
      <c r="C61" s="58" t="s">
        <v>23</v>
      </c>
      <c r="D61" s="79" t="s">
        <v>40</v>
      </c>
      <c r="E61" s="56">
        <v>0</v>
      </c>
      <c r="F61" s="56">
        <v>6000000</v>
      </c>
      <c r="G61" s="56">
        <v>0</v>
      </c>
      <c r="H61" s="56">
        <v>0</v>
      </c>
      <c r="I61" s="56">
        <v>0</v>
      </c>
      <c r="J61" s="89"/>
      <c r="K61" s="89"/>
    </row>
    <row r="62" spans="2:11" ht="12.75">
      <c r="B62" s="68"/>
      <c r="C62" s="67"/>
      <c r="D62" s="68" t="s">
        <v>41</v>
      </c>
      <c r="E62" s="43"/>
      <c r="F62" s="43"/>
      <c r="G62" s="43"/>
      <c r="H62" s="43"/>
      <c r="I62" s="43"/>
      <c r="J62" s="89"/>
      <c r="K62" s="89"/>
    </row>
    <row r="63" spans="2:11" ht="12.75">
      <c r="B63" s="81">
        <v>13</v>
      </c>
      <c r="C63" s="58" t="s">
        <v>24</v>
      </c>
      <c r="D63" s="79" t="s">
        <v>42</v>
      </c>
      <c r="E63" s="56">
        <v>0</v>
      </c>
      <c r="F63" s="56">
        <v>400000</v>
      </c>
      <c r="G63" s="56">
        <v>0</v>
      </c>
      <c r="H63" s="56">
        <v>0</v>
      </c>
      <c r="I63" s="56">
        <v>0</v>
      </c>
      <c r="J63" s="89"/>
      <c r="K63" s="89"/>
    </row>
    <row r="64" spans="2:11" ht="12.75">
      <c r="B64" s="81">
        <v>14</v>
      </c>
      <c r="C64" s="58" t="s">
        <v>25</v>
      </c>
      <c r="D64" s="79" t="s">
        <v>43</v>
      </c>
      <c r="E64" s="56">
        <v>0</v>
      </c>
      <c r="F64" s="56"/>
      <c r="G64" s="56">
        <v>27000</v>
      </c>
      <c r="H64" s="56">
        <v>0</v>
      </c>
      <c r="I64" s="56">
        <v>0</v>
      </c>
      <c r="J64" s="89"/>
      <c r="K64" s="89"/>
    </row>
    <row r="65" spans="2:11" ht="12.75">
      <c r="B65" s="81">
        <v>15</v>
      </c>
      <c r="C65" s="58" t="s">
        <v>26</v>
      </c>
      <c r="D65" s="79" t="s">
        <v>44</v>
      </c>
      <c r="E65" s="56">
        <v>0</v>
      </c>
      <c r="F65" s="56">
        <v>950000</v>
      </c>
      <c r="G65" s="56">
        <v>0</v>
      </c>
      <c r="H65" s="56">
        <v>0</v>
      </c>
      <c r="I65" s="56">
        <v>0</v>
      </c>
      <c r="J65" s="89"/>
      <c r="K65" s="89"/>
    </row>
    <row r="66" spans="2:11" ht="12.75">
      <c r="B66" s="81">
        <v>16</v>
      </c>
      <c r="C66" s="58" t="s">
        <v>128</v>
      </c>
      <c r="D66" s="79" t="s">
        <v>129</v>
      </c>
      <c r="E66" s="56">
        <v>0</v>
      </c>
      <c r="F66" s="56">
        <v>0</v>
      </c>
      <c r="G66" s="56">
        <v>1000</v>
      </c>
      <c r="H66" s="56">
        <v>0</v>
      </c>
      <c r="I66" s="56">
        <v>0</v>
      </c>
      <c r="J66" s="89"/>
      <c r="K66" s="89"/>
    </row>
    <row r="67" spans="2:11" ht="12.75">
      <c r="B67" s="68"/>
      <c r="C67" s="67"/>
      <c r="D67" s="68" t="s">
        <v>45</v>
      </c>
      <c r="E67" s="43"/>
      <c r="F67" s="43"/>
      <c r="G67" s="43"/>
      <c r="H67" s="43"/>
      <c r="I67" s="43"/>
      <c r="J67" s="89"/>
      <c r="K67" s="89"/>
    </row>
    <row r="68" spans="2:11" ht="12.75">
      <c r="B68" s="81">
        <v>17</v>
      </c>
      <c r="C68" s="58" t="s">
        <v>27</v>
      </c>
      <c r="D68" s="79" t="s">
        <v>46</v>
      </c>
      <c r="E68" s="56">
        <v>0</v>
      </c>
      <c r="F68" s="56">
        <v>0</v>
      </c>
      <c r="G68" s="56">
        <v>140000</v>
      </c>
      <c r="H68" s="56">
        <v>0</v>
      </c>
      <c r="I68" s="56">
        <v>0</v>
      </c>
      <c r="J68" s="89"/>
      <c r="K68" s="89"/>
    </row>
    <row r="69" spans="2:11" ht="12.75">
      <c r="B69" s="81">
        <v>18</v>
      </c>
      <c r="C69" s="58" t="s">
        <v>28</v>
      </c>
      <c r="D69" s="79" t="s">
        <v>47</v>
      </c>
      <c r="E69" s="56">
        <v>0</v>
      </c>
      <c r="F69" s="56">
        <v>0</v>
      </c>
      <c r="G69" s="56">
        <v>50000</v>
      </c>
      <c r="H69" s="56">
        <v>0</v>
      </c>
      <c r="I69" s="56">
        <v>0</v>
      </c>
      <c r="J69" s="89"/>
      <c r="K69" s="89"/>
    </row>
    <row r="70" spans="2:11" ht="12.75">
      <c r="B70" s="81">
        <v>19</v>
      </c>
      <c r="C70" s="58" t="s">
        <v>29</v>
      </c>
      <c r="D70" s="79" t="s">
        <v>48</v>
      </c>
      <c r="E70" s="56">
        <v>0</v>
      </c>
      <c r="F70" s="56">
        <v>0</v>
      </c>
      <c r="G70" s="56">
        <v>12000</v>
      </c>
      <c r="H70" s="56">
        <v>0</v>
      </c>
      <c r="I70" s="56">
        <v>0</v>
      </c>
      <c r="J70" s="89"/>
      <c r="K70" s="89"/>
    </row>
    <row r="71" spans="2:11" s="53" customFormat="1" ht="12.75">
      <c r="B71" s="81">
        <v>20</v>
      </c>
      <c r="C71" s="58" t="s">
        <v>157</v>
      </c>
      <c r="D71" s="79" t="s">
        <v>158</v>
      </c>
      <c r="E71" s="56"/>
      <c r="F71" s="56"/>
      <c r="G71" s="56">
        <v>5000</v>
      </c>
      <c r="H71" s="56"/>
      <c r="I71" s="56"/>
      <c r="J71" s="89"/>
      <c r="K71" s="89"/>
    </row>
    <row r="72" spans="2:11" ht="12.75">
      <c r="B72" s="68"/>
      <c r="C72" s="67"/>
      <c r="D72" s="68" t="s">
        <v>74</v>
      </c>
      <c r="E72" s="43"/>
      <c r="F72" s="43"/>
      <c r="G72" s="43"/>
      <c r="H72" s="43"/>
      <c r="I72" s="43"/>
      <c r="J72" s="89"/>
      <c r="K72" s="89"/>
    </row>
    <row r="73" spans="2:11" ht="12.75">
      <c r="B73" s="81">
        <v>21</v>
      </c>
      <c r="C73" s="58" t="s">
        <v>30</v>
      </c>
      <c r="D73" s="79" t="s">
        <v>49</v>
      </c>
      <c r="E73" s="56">
        <v>0</v>
      </c>
      <c r="F73" s="56">
        <v>0</v>
      </c>
      <c r="G73" s="56">
        <v>0</v>
      </c>
      <c r="H73" s="56">
        <v>30000</v>
      </c>
      <c r="I73" s="56">
        <v>0</v>
      </c>
      <c r="J73" s="89"/>
      <c r="K73" s="89"/>
    </row>
    <row r="74" spans="2:11" s="52" customFormat="1" ht="12.75">
      <c r="B74" s="81">
        <v>22</v>
      </c>
      <c r="C74" s="58" t="s">
        <v>155</v>
      </c>
      <c r="D74" s="79" t="s">
        <v>156</v>
      </c>
      <c r="E74" s="56"/>
      <c r="F74" s="56"/>
      <c r="G74" s="56"/>
      <c r="H74" s="56">
        <v>10000</v>
      </c>
      <c r="I74" s="56"/>
      <c r="J74" s="89"/>
      <c r="K74" s="89"/>
    </row>
    <row r="75" spans="2:11" ht="12.75">
      <c r="B75" s="68"/>
      <c r="C75" s="67"/>
      <c r="D75" s="68" t="s">
        <v>75</v>
      </c>
      <c r="E75" s="43"/>
      <c r="F75" s="43"/>
      <c r="G75" s="43"/>
      <c r="H75" s="43"/>
      <c r="I75" s="43"/>
      <c r="J75" s="89"/>
      <c r="K75" s="89"/>
    </row>
    <row r="76" spans="2:11" s="40" customFormat="1" ht="12.75">
      <c r="B76" s="90">
        <v>23</v>
      </c>
      <c r="C76" s="83">
        <v>422111</v>
      </c>
      <c r="D76" s="84" t="s">
        <v>146</v>
      </c>
      <c r="E76" s="85"/>
      <c r="F76" s="85"/>
      <c r="G76" s="120">
        <v>10000</v>
      </c>
      <c r="H76" s="85"/>
      <c r="I76" s="85"/>
      <c r="J76" s="89"/>
      <c r="K76" s="89"/>
    </row>
    <row r="77" spans="2:11" ht="12.75">
      <c r="B77" s="81">
        <v>24</v>
      </c>
      <c r="C77" s="58" t="s">
        <v>50</v>
      </c>
      <c r="D77" s="79" t="s">
        <v>51</v>
      </c>
      <c r="E77" s="56">
        <v>0</v>
      </c>
      <c r="F77" s="56">
        <v>0</v>
      </c>
      <c r="G77" s="56">
        <v>0</v>
      </c>
      <c r="H77" s="56">
        <v>20000</v>
      </c>
      <c r="I77" s="56">
        <v>0</v>
      </c>
      <c r="J77" s="89"/>
      <c r="K77" s="89"/>
    </row>
    <row r="78" spans="2:11" s="113" customFormat="1" ht="12.75">
      <c r="B78" s="90">
        <v>25</v>
      </c>
      <c r="C78" s="112" t="s">
        <v>185</v>
      </c>
      <c r="D78" s="79" t="s">
        <v>186</v>
      </c>
      <c r="E78" s="56"/>
      <c r="F78" s="56"/>
      <c r="G78" s="56">
        <v>10000</v>
      </c>
      <c r="H78" s="56"/>
      <c r="I78" s="56"/>
      <c r="J78" s="89"/>
      <c r="K78" s="89"/>
    </row>
    <row r="79" spans="2:11" ht="12.75">
      <c r="B79" s="81">
        <v>26</v>
      </c>
      <c r="C79" s="58" t="s">
        <v>52</v>
      </c>
      <c r="D79" s="79" t="s">
        <v>140</v>
      </c>
      <c r="E79" s="56">
        <v>0</v>
      </c>
      <c r="F79" s="56">
        <v>50000</v>
      </c>
      <c r="G79" s="80">
        <v>40000</v>
      </c>
      <c r="H79" s="80"/>
      <c r="I79" s="56">
        <v>0</v>
      </c>
      <c r="J79" s="89"/>
      <c r="K79" s="89"/>
    </row>
    <row r="80" spans="2:11" ht="12.75">
      <c r="B80" s="68"/>
      <c r="C80" s="67"/>
      <c r="D80" s="68" t="s">
        <v>53</v>
      </c>
      <c r="E80" s="43"/>
      <c r="F80" s="43"/>
      <c r="G80" s="43"/>
      <c r="H80" s="64"/>
      <c r="I80" s="43"/>
      <c r="J80" s="89"/>
      <c r="K80" s="89"/>
    </row>
    <row r="81" spans="2:11" ht="12.75">
      <c r="B81" s="81">
        <v>27</v>
      </c>
      <c r="C81" s="58" t="s">
        <v>54</v>
      </c>
      <c r="D81" s="79" t="s">
        <v>69</v>
      </c>
      <c r="E81" s="56">
        <v>0</v>
      </c>
      <c r="F81" s="56">
        <v>0</v>
      </c>
      <c r="G81" s="56">
        <v>70000</v>
      </c>
      <c r="H81" s="56"/>
      <c r="I81" s="56">
        <v>0</v>
      </c>
      <c r="J81" s="89"/>
      <c r="K81" s="89"/>
    </row>
    <row r="82" spans="2:11" ht="12.75">
      <c r="B82" s="135">
        <v>28</v>
      </c>
      <c r="C82" s="137" t="s">
        <v>55</v>
      </c>
      <c r="D82" s="79" t="s">
        <v>205</v>
      </c>
      <c r="E82" s="56">
        <v>0</v>
      </c>
      <c r="F82" s="56">
        <v>0</v>
      </c>
      <c r="G82" s="56">
        <v>162000</v>
      </c>
      <c r="H82" s="56"/>
      <c r="I82" s="56">
        <v>0</v>
      </c>
      <c r="J82" s="89"/>
      <c r="K82" s="89"/>
    </row>
    <row r="83" spans="2:11" s="134" customFormat="1" ht="12.75">
      <c r="B83" s="136"/>
      <c r="C83" s="138"/>
      <c r="D83" s="79" t="s">
        <v>204</v>
      </c>
      <c r="E83" s="56"/>
      <c r="F83" s="56"/>
      <c r="G83" s="56">
        <v>108000</v>
      </c>
      <c r="H83" s="56"/>
      <c r="I83" s="56"/>
      <c r="J83" s="89"/>
      <c r="K83" s="89"/>
    </row>
    <row r="84" spans="2:11" ht="12.75">
      <c r="B84" s="68"/>
      <c r="C84" s="67"/>
      <c r="D84" s="68" t="s">
        <v>76</v>
      </c>
      <c r="E84" s="43"/>
      <c r="F84" s="43"/>
      <c r="G84" s="43"/>
      <c r="H84" s="43"/>
      <c r="I84" s="43"/>
      <c r="J84" s="89"/>
      <c r="K84" s="89"/>
    </row>
    <row r="85" spans="2:11" ht="12.75">
      <c r="B85" s="81">
        <v>29</v>
      </c>
      <c r="C85" s="58" t="s">
        <v>56</v>
      </c>
      <c r="D85" s="79" t="s">
        <v>70</v>
      </c>
      <c r="E85" s="56">
        <v>0</v>
      </c>
      <c r="F85" s="56">
        <v>0</v>
      </c>
      <c r="G85" s="56">
        <v>300000</v>
      </c>
      <c r="H85" s="56">
        <v>0</v>
      </c>
      <c r="I85" s="56">
        <v>0</v>
      </c>
      <c r="J85" s="89"/>
      <c r="K85" s="89"/>
    </row>
    <row r="86" spans="2:11" ht="12.75">
      <c r="B86" s="81">
        <v>30</v>
      </c>
      <c r="C86" s="58" t="s">
        <v>130</v>
      </c>
      <c r="D86" s="79" t="s">
        <v>131</v>
      </c>
      <c r="E86" s="56">
        <v>0</v>
      </c>
      <c r="F86" s="56">
        <v>0</v>
      </c>
      <c r="G86" s="80">
        <v>20000</v>
      </c>
      <c r="H86" s="56">
        <v>0</v>
      </c>
      <c r="I86" s="56">
        <v>0</v>
      </c>
      <c r="J86" s="89"/>
      <c r="K86" s="89"/>
    </row>
    <row r="87" spans="2:11" ht="12.75">
      <c r="B87" s="33"/>
      <c r="C87" s="67"/>
      <c r="D87" s="68" t="s">
        <v>77</v>
      </c>
      <c r="E87" s="43"/>
      <c r="F87" s="43"/>
      <c r="G87" s="43"/>
      <c r="H87" s="43"/>
      <c r="I87" s="43"/>
      <c r="J87" s="89"/>
      <c r="K87" s="89"/>
    </row>
    <row r="88" spans="2:11" ht="12.75">
      <c r="B88" s="78">
        <v>31</v>
      </c>
      <c r="C88" s="58" t="s">
        <v>57</v>
      </c>
      <c r="D88" s="79" t="s">
        <v>71</v>
      </c>
      <c r="E88" s="56">
        <v>0</v>
      </c>
      <c r="F88" s="56">
        <v>0</v>
      </c>
      <c r="G88" s="56">
        <v>10000</v>
      </c>
      <c r="H88" s="56">
        <v>0</v>
      </c>
      <c r="I88" s="56">
        <v>0</v>
      </c>
      <c r="J88" s="89"/>
      <c r="K88" s="89"/>
    </row>
    <row r="89" spans="2:11" ht="12.75">
      <c r="B89" s="33"/>
      <c r="C89" s="67"/>
      <c r="D89" s="68" t="s">
        <v>78</v>
      </c>
      <c r="E89" s="43"/>
      <c r="F89" s="43"/>
      <c r="G89" s="43"/>
      <c r="H89" s="43"/>
      <c r="I89" s="43"/>
      <c r="J89" s="89"/>
      <c r="K89" s="89"/>
    </row>
    <row r="90" spans="2:11" ht="12.75">
      <c r="B90" s="106">
        <v>32</v>
      </c>
      <c r="C90" s="107" t="s">
        <v>58</v>
      </c>
      <c r="D90" s="79" t="s">
        <v>79</v>
      </c>
      <c r="E90" s="56">
        <v>0</v>
      </c>
      <c r="F90" s="56">
        <v>0</v>
      </c>
      <c r="G90" s="56">
        <v>0</v>
      </c>
      <c r="H90" s="56">
        <v>70000</v>
      </c>
      <c r="I90" s="56">
        <v>0</v>
      </c>
      <c r="J90" s="89"/>
      <c r="K90" s="89"/>
    </row>
    <row r="91" spans="2:11" ht="12.75">
      <c r="B91" s="150">
        <v>33</v>
      </c>
      <c r="C91" s="161" t="s">
        <v>59</v>
      </c>
      <c r="D91" s="79" t="s">
        <v>132</v>
      </c>
      <c r="E91" s="56">
        <v>0</v>
      </c>
      <c r="F91" s="56">
        <v>0</v>
      </c>
      <c r="G91" s="56">
        <v>0</v>
      </c>
      <c r="H91" s="56">
        <v>40000</v>
      </c>
      <c r="I91" s="56">
        <v>0</v>
      </c>
      <c r="J91" s="89"/>
      <c r="K91" s="89"/>
    </row>
    <row r="92" spans="2:11" ht="12.75">
      <c r="B92" s="150"/>
      <c r="C92" s="161"/>
      <c r="D92" s="79" t="s">
        <v>133</v>
      </c>
      <c r="E92" s="56">
        <v>0</v>
      </c>
      <c r="F92" s="56">
        <v>0</v>
      </c>
      <c r="G92" s="56">
        <v>317000</v>
      </c>
      <c r="H92" s="56">
        <v>0</v>
      </c>
      <c r="I92" s="56">
        <v>0</v>
      </c>
      <c r="J92" s="89"/>
      <c r="K92" s="89"/>
    </row>
    <row r="93" spans="2:11" ht="12.75">
      <c r="B93" s="33"/>
      <c r="C93" s="67"/>
      <c r="D93" s="68" t="s">
        <v>80</v>
      </c>
      <c r="E93" s="43"/>
      <c r="F93" s="43"/>
      <c r="G93" s="43"/>
      <c r="H93" s="43"/>
      <c r="I93" s="43"/>
      <c r="J93" s="89"/>
      <c r="K93" s="89"/>
    </row>
    <row r="94" spans="2:11" ht="12.75">
      <c r="B94" s="78">
        <v>34</v>
      </c>
      <c r="C94" s="58" t="s">
        <v>60</v>
      </c>
      <c r="D94" s="79" t="s">
        <v>80</v>
      </c>
      <c r="E94" s="56">
        <v>0</v>
      </c>
      <c r="F94" s="56">
        <v>0</v>
      </c>
      <c r="G94" s="56">
        <v>0</v>
      </c>
      <c r="H94" s="56">
        <v>150000</v>
      </c>
      <c r="I94" s="56">
        <v>0</v>
      </c>
      <c r="J94" s="89"/>
      <c r="K94" s="89"/>
    </row>
    <row r="95" spans="2:11" s="55" customFormat="1" ht="12.75">
      <c r="B95" s="78">
        <v>35</v>
      </c>
      <c r="C95" s="58" t="s">
        <v>162</v>
      </c>
      <c r="D95" s="79" t="s">
        <v>163</v>
      </c>
      <c r="E95" s="56"/>
      <c r="F95" s="56"/>
      <c r="G95" s="56"/>
      <c r="H95" s="56">
        <v>40000</v>
      </c>
      <c r="I95" s="56"/>
      <c r="J95" s="89"/>
      <c r="K95" s="89"/>
    </row>
    <row r="96" spans="2:11" ht="12.75">
      <c r="B96" s="33"/>
      <c r="C96" s="67"/>
      <c r="D96" s="68" t="s">
        <v>81</v>
      </c>
      <c r="E96" s="43"/>
      <c r="F96" s="43"/>
      <c r="G96" s="43"/>
      <c r="H96" s="43"/>
      <c r="I96" s="43"/>
      <c r="J96" s="89"/>
      <c r="K96" s="89"/>
    </row>
    <row r="97" spans="2:11" ht="12.75">
      <c r="B97" s="150">
        <v>36</v>
      </c>
      <c r="C97" s="161" t="s">
        <v>61</v>
      </c>
      <c r="D97" s="79" t="s">
        <v>179</v>
      </c>
      <c r="E97" s="56">
        <v>0</v>
      </c>
      <c r="F97" s="56">
        <v>0</v>
      </c>
      <c r="G97" s="56">
        <v>0</v>
      </c>
      <c r="H97" s="56">
        <v>0</v>
      </c>
      <c r="I97" s="56">
        <v>200000</v>
      </c>
      <c r="J97" s="89"/>
      <c r="K97" s="89"/>
    </row>
    <row r="98" spans="2:11" s="88" customFormat="1" ht="12.75">
      <c r="B98" s="150"/>
      <c r="C98" s="161"/>
      <c r="D98" s="79" t="s">
        <v>178</v>
      </c>
      <c r="E98" s="56"/>
      <c r="F98" s="56"/>
      <c r="G98" s="56"/>
      <c r="H98" s="56"/>
      <c r="I98" s="56">
        <v>200000</v>
      </c>
      <c r="J98" s="89"/>
      <c r="K98" s="89"/>
    </row>
    <row r="99" spans="2:15" ht="25.5">
      <c r="B99" s="150"/>
      <c r="C99" s="161"/>
      <c r="D99" s="79" t="s">
        <v>127</v>
      </c>
      <c r="E99" s="56">
        <v>0</v>
      </c>
      <c r="F99" s="56"/>
      <c r="G99" s="56">
        <v>0</v>
      </c>
      <c r="H99" s="56">
        <v>0</v>
      </c>
      <c r="I99" s="56">
        <v>1199000</v>
      </c>
      <c r="J99" s="89"/>
      <c r="K99" s="89"/>
      <c r="O99" s="89"/>
    </row>
    <row r="100" spans="2:11" s="40" customFormat="1" ht="12.75">
      <c r="B100" s="150"/>
      <c r="C100" s="161"/>
      <c r="D100" s="82" t="s">
        <v>143</v>
      </c>
      <c r="E100" s="56"/>
      <c r="F100" s="56"/>
      <c r="G100" s="56"/>
      <c r="H100" s="56"/>
      <c r="I100" s="56">
        <v>500000</v>
      </c>
      <c r="J100" s="89"/>
      <c r="K100" s="89"/>
    </row>
    <row r="101" spans="2:11" ht="12.75">
      <c r="B101" s="150"/>
      <c r="C101" s="161"/>
      <c r="D101" s="79" t="s">
        <v>166</v>
      </c>
      <c r="E101" s="56">
        <v>0</v>
      </c>
      <c r="F101" s="56">
        <v>300000</v>
      </c>
      <c r="G101" s="56">
        <v>0</v>
      </c>
      <c r="H101" s="56">
        <v>0</v>
      </c>
      <c r="I101" s="56">
        <v>0</v>
      </c>
      <c r="J101" s="89"/>
      <c r="K101" s="89"/>
    </row>
    <row r="102" spans="2:11" ht="12.75">
      <c r="B102" s="150"/>
      <c r="C102" s="161"/>
      <c r="D102" s="79" t="s">
        <v>134</v>
      </c>
      <c r="E102" s="56">
        <v>0</v>
      </c>
      <c r="F102" s="56">
        <v>0</v>
      </c>
      <c r="G102" s="56">
        <v>0</v>
      </c>
      <c r="H102" s="56">
        <v>0</v>
      </c>
      <c r="I102" s="56">
        <v>5000</v>
      </c>
      <c r="J102" s="89"/>
      <c r="K102" s="89"/>
    </row>
    <row r="103" spans="2:11" ht="12.75">
      <c r="B103" s="78">
        <v>37</v>
      </c>
      <c r="C103" s="58" t="s">
        <v>62</v>
      </c>
      <c r="D103" s="79" t="s">
        <v>82</v>
      </c>
      <c r="E103" s="56">
        <v>0</v>
      </c>
      <c r="F103" s="56"/>
      <c r="G103" s="56">
        <v>6000</v>
      </c>
      <c r="H103" s="56">
        <v>0</v>
      </c>
      <c r="I103" s="56">
        <v>0</v>
      </c>
      <c r="J103" s="89"/>
      <c r="K103" s="89"/>
    </row>
    <row r="104" spans="2:11" s="115" customFormat="1" ht="25.5">
      <c r="B104" s="116">
        <v>38</v>
      </c>
      <c r="C104" s="117" t="s">
        <v>194</v>
      </c>
      <c r="D104" s="79" t="s">
        <v>195</v>
      </c>
      <c r="E104" s="56"/>
      <c r="F104" s="56">
        <v>100000</v>
      </c>
      <c r="G104" s="56"/>
      <c r="H104" s="56"/>
      <c r="I104" s="56"/>
      <c r="J104" s="89"/>
      <c r="K104" s="89"/>
    </row>
    <row r="105" spans="2:11" s="108" customFormat="1" ht="25.5">
      <c r="B105" s="81">
        <v>39</v>
      </c>
      <c r="C105" s="109" t="s">
        <v>182</v>
      </c>
      <c r="D105" s="79" t="s">
        <v>192</v>
      </c>
      <c r="E105" s="56"/>
      <c r="F105" s="56"/>
      <c r="G105" s="56">
        <v>50000</v>
      </c>
      <c r="H105" s="56"/>
      <c r="I105" s="56"/>
      <c r="J105" s="89"/>
      <c r="K105" s="89"/>
    </row>
    <row r="106" spans="2:11" ht="12.75">
      <c r="B106" s="33"/>
      <c r="C106" s="67"/>
      <c r="D106" s="68" t="s">
        <v>83</v>
      </c>
      <c r="E106" s="43"/>
      <c r="F106" s="43"/>
      <c r="G106" s="43"/>
      <c r="H106" s="43"/>
      <c r="I106" s="43"/>
      <c r="J106" s="89"/>
      <c r="K106" s="89"/>
    </row>
    <row r="107" spans="2:11" ht="12.75">
      <c r="B107" s="78">
        <v>40</v>
      </c>
      <c r="C107" s="58" t="s">
        <v>63</v>
      </c>
      <c r="D107" s="79" t="s">
        <v>135</v>
      </c>
      <c r="E107" s="56">
        <v>0</v>
      </c>
      <c r="F107" s="56"/>
      <c r="G107" s="80">
        <v>30000</v>
      </c>
      <c r="H107" s="56">
        <v>40000</v>
      </c>
      <c r="I107" s="56">
        <v>0</v>
      </c>
      <c r="J107" s="89"/>
      <c r="K107" s="89"/>
    </row>
    <row r="108" spans="2:11" ht="12.75">
      <c r="B108" s="78">
        <v>41</v>
      </c>
      <c r="C108" s="58" t="s">
        <v>64</v>
      </c>
      <c r="D108" s="79" t="s">
        <v>136</v>
      </c>
      <c r="E108" s="56">
        <v>0</v>
      </c>
      <c r="F108" s="56">
        <v>600000</v>
      </c>
      <c r="G108" s="56">
        <v>0</v>
      </c>
      <c r="H108" s="56">
        <v>0</v>
      </c>
      <c r="I108" s="56">
        <v>0</v>
      </c>
      <c r="J108" s="89"/>
      <c r="K108" s="89"/>
    </row>
    <row r="109" spans="2:11" ht="12.75">
      <c r="B109" s="133">
        <v>42</v>
      </c>
      <c r="C109" s="58" t="s">
        <v>65</v>
      </c>
      <c r="D109" s="79" t="s">
        <v>85</v>
      </c>
      <c r="E109" s="56">
        <v>0</v>
      </c>
      <c r="F109" s="56">
        <v>0</v>
      </c>
      <c r="G109" s="56">
        <v>130000</v>
      </c>
      <c r="H109" s="56">
        <v>0</v>
      </c>
      <c r="I109" s="56">
        <v>0</v>
      </c>
      <c r="J109" s="89"/>
      <c r="K109" s="89"/>
    </row>
    <row r="110" spans="2:11" s="77" customFormat="1" ht="12.75">
      <c r="B110" s="133">
        <v>43</v>
      </c>
      <c r="C110" s="58" t="s">
        <v>175</v>
      </c>
      <c r="D110" s="79" t="s">
        <v>176</v>
      </c>
      <c r="E110" s="56"/>
      <c r="F110" s="56"/>
      <c r="G110" s="56">
        <v>25000</v>
      </c>
      <c r="H110" s="56"/>
      <c r="I110" s="56"/>
      <c r="J110" s="89"/>
      <c r="K110" s="89"/>
    </row>
    <row r="111" spans="2:11" s="77" customFormat="1" ht="12.75">
      <c r="B111" s="133">
        <v>44</v>
      </c>
      <c r="C111" s="58" t="s">
        <v>173</v>
      </c>
      <c r="D111" s="79" t="s">
        <v>174</v>
      </c>
      <c r="E111" s="56"/>
      <c r="F111" s="56"/>
      <c r="G111" s="56">
        <v>30000</v>
      </c>
      <c r="H111" s="56"/>
      <c r="I111" s="56"/>
      <c r="J111" s="89"/>
      <c r="K111" s="89"/>
    </row>
    <row r="112" spans="2:11" s="72" customFormat="1" ht="12.75">
      <c r="B112" s="133">
        <v>45</v>
      </c>
      <c r="C112" s="58" t="s">
        <v>167</v>
      </c>
      <c r="D112" s="79" t="s">
        <v>168</v>
      </c>
      <c r="E112" s="56"/>
      <c r="F112" s="56"/>
      <c r="G112" s="56">
        <v>20000</v>
      </c>
      <c r="H112" s="56"/>
      <c r="I112" s="56"/>
      <c r="J112" s="89"/>
      <c r="K112" s="89"/>
    </row>
    <row r="113" spans="2:11" ht="12.75">
      <c r="B113" s="133">
        <v>46</v>
      </c>
      <c r="C113" s="58" t="s">
        <v>66</v>
      </c>
      <c r="D113" s="79" t="s">
        <v>84</v>
      </c>
      <c r="E113" s="56">
        <v>0</v>
      </c>
      <c r="F113" s="56">
        <v>0</v>
      </c>
      <c r="G113" s="56">
        <v>30000</v>
      </c>
      <c r="H113" s="56">
        <v>0</v>
      </c>
      <c r="I113" s="56">
        <v>0</v>
      </c>
      <c r="J113" s="89"/>
      <c r="K113" s="89"/>
    </row>
    <row r="114" spans="2:11" ht="12.75">
      <c r="B114" s="133">
        <v>47</v>
      </c>
      <c r="C114" s="58" t="s">
        <v>67</v>
      </c>
      <c r="D114" s="79" t="s">
        <v>86</v>
      </c>
      <c r="E114" s="56">
        <v>0</v>
      </c>
      <c r="F114" s="56">
        <v>0</v>
      </c>
      <c r="G114" s="56">
        <v>90000</v>
      </c>
      <c r="H114" s="56">
        <v>0</v>
      </c>
      <c r="I114" s="56">
        <v>0</v>
      </c>
      <c r="J114" s="89"/>
      <c r="K114" s="89"/>
    </row>
    <row r="115" spans="2:11" ht="12.75">
      <c r="B115" s="68"/>
      <c r="C115" s="67"/>
      <c r="D115" s="68" t="s">
        <v>87</v>
      </c>
      <c r="E115" s="43"/>
      <c r="F115" s="43"/>
      <c r="G115" s="43"/>
      <c r="H115" s="43"/>
      <c r="I115" s="43"/>
      <c r="J115" s="89"/>
      <c r="K115" s="89"/>
    </row>
    <row r="116" spans="2:11" ht="12.75">
      <c r="B116" s="81">
        <v>48</v>
      </c>
      <c r="C116" s="58" t="s">
        <v>68</v>
      </c>
      <c r="D116" s="79" t="s">
        <v>137</v>
      </c>
      <c r="E116" s="56">
        <v>0</v>
      </c>
      <c r="F116" s="56">
        <v>0</v>
      </c>
      <c r="G116" s="56">
        <v>190000</v>
      </c>
      <c r="H116" s="56">
        <v>0</v>
      </c>
      <c r="I116" s="56">
        <v>0</v>
      </c>
      <c r="J116" s="89"/>
      <c r="K116" s="89"/>
    </row>
    <row r="117" spans="2:11" ht="12.75">
      <c r="B117" s="81">
        <v>49</v>
      </c>
      <c r="C117" s="58" t="s">
        <v>138</v>
      </c>
      <c r="D117" s="79" t="s">
        <v>88</v>
      </c>
      <c r="E117" s="56">
        <v>0</v>
      </c>
      <c r="F117" s="56">
        <v>0</v>
      </c>
      <c r="G117" s="56">
        <v>20000</v>
      </c>
      <c r="H117" s="56">
        <v>0</v>
      </c>
      <c r="I117" s="56">
        <v>0</v>
      </c>
      <c r="J117" s="89"/>
      <c r="K117" s="89"/>
    </row>
    <row r="118" spans="2:11" s="73" customFormat="1" ht="12.75">
      <c r="B118" s="81">
        <v>50</v>
      </c>
      <c r="C118" s="58" t="s">
        <v>169</v>
      </c>
      <c r="D118" s="79" t="s">
        <v>170</v>
      </c>
      <c r="E118" s="56"/>
      <c r="F118" s="56"/>
      <c r="G118" s="56">
        <v>0</v>
      </c>
      <c r="H118" s="56">
        <v>40000</v>
      </c>
      <c r="I118" s="56"/>
      <c r="J118" s="89"/>
      <c r="K118" s="89"/>
    </row>
    <row r="119" spans="2:11" ht="12.75">
      <c r="B119" s="81">
        <v>51</v>
      </c>
      <c r="C119" s="58" t="s">
        <v>89</v>
      </c>
      <c r="D119" s="79" t="s">
        <v>190</v>
      </c>
      <c r="E119" s="56">
        <v>0</v>
      </c>
      <c r="F119" s="56">
        <v>0</v>
      </c>
      <c r="G119" s="56">
        <v>150000</v>
      </c>
      <c r="H119" s="56">
        <v>0</v>
      </c>
      <c r="I119" s="56">
        <v>0</v>
      </c>
      <c r="J119" s="89"/>
      <c r="K119" s="89"/>
    </row>
    <row r="120" spans="2:11" ht="12.75">
      <c r="B120" s="81">
        <v>52</v>
      </c>
      <c r="C120" s="58" t="s">
        <v>90</v>
      </c>
      <c r="D120" s="79" t="s">
        <v>98</v>
      </c>
      <c r="E120" s="56">
        <v>0</v>
      </c>
      <c r="F120" s="56">
        <v>0</v>
      </c>
      <c r="G120" s="56">
        <v>20000</v>
      </c>
      <c r="H120" s="56">
        <v>0</v>
      </c>
      <c r="I120" s="56">
        <v>0</v>
      </c>
      <c r="J120" s="89"/>
      <c r="K120" s="89"/>
    </row>
    <row r="121" spans="2:11" ht="12.75">
      <c r="B121" s="81">
        <v>53</v>
      </c>
      <c r="C121" s="58" t="s">
        <v>91</v>
      </c>
      <c r="D121" s="79" t="s">
        <v>99</v>
      </c>
      <c r="E121" s="56">
        <v>0</v>
      </c>
      <c r="F121" s="80" t="s">
        <v>142</v>
      </c>
      <c r="G121" s="56">
        <v>150000</v>
      </c>
      <c r="H121" s="80" t="s">
        <v>142</v>
      </c>
      <c r="I121" s="56">
        <v>0</v>
      </c>
      <c r="J121" s="89"/>
      <c r="K121" s="89"/>
    </row>
    <row r="122" spans="2:11" ht="12.75">
      <c r="B122" s="81">
        <v>54</v>
      </c>
      <c r="C122" s="58" t="s">
        <v>92</v>
      </c>
      <c r="D122" s="79" t="s">
        <v>141</v>
      </c>
      <c r="E122" s="56">
        <v>0</v>
      </c>
      <c r="F122" s="56">
        <v>100000</v>
      </c>
      <c r="G122" s="56">
        <v>12000</v>
      </c>
      <c r="H122" s="56">
        <v>0</v>
      </c>
      <c r="I122" s="56">
        <v>0</v>
      </c>
      <c r="J122" s="89"/>
      <c r="K122" s="89"/>
    </row>
    <row r="123" spans="2:11" ht="12.75">
      <c r="B123" s="81">
        <v>55</v>
      </c>
      <c r="C123" s="58" t="s">
        <v>93</v>
      </c>
      <c r="D123" s="79" t="s">
        <v>100</v>
      </c>
      <c r="E123" s="56">
        <v>0</v>
      </c>
      <c r="F123" s="56">
        <v>0</v>
      </c>
      <c r="G123" s="56">
        <v>20000</v>
      </c>
      <c r="H123" s="56">
        <v>0</v>
      </c>
      <c r="I123" s="56">
        <v>0</v>
      </c>
      <c r="J123" s="89"/>
      <c r="K123" s="89"/>
    </row>
    <row r="124" spans="2:11" ht="12.75">
      <c r="B124" s="81">
        <v>56</v>
      </c>
      <c r="C124" s="58" t="s">
        <v>96</v>
      </c>
      <c r="D124" s="79" t="s">
        <v>191</v>
      </c>
      <c r="E124" s="56">
        <v>0</v>
      </c>
      <c r="F124" s="56">
        <v>0</v>
      </c>
      <c r="G124" s="56">
        <v>600000</v>
      </c>
      <c r="H124" s="56">
        <v>0</v>
      </c>
      <c r="I124" s="56">
        <v>0</v>
      </c>
      <c r="J124" s="89"/>
      <c r="K124" s="89"/>
    </row>
    <row r="125" spans="2:11" s="110" customFormat="1" ht="12.75">
      <c r="B125" s="81">
        <v>57</v>
      </c>
      <c r="C125" s="111" t="s">
        <v>183</v>
      </c>
      <c r="D125" s="79" t="s">
        <v>184</v>
      </c>
      <c r="E125" s="56"/>
      <c r="F125" s="56"/>
      <c r="G125" s="56">
        <v>30000</v>
      </c>
      <c r="H125" s="56"/>
      <c r="I125" s="56"/>
      <c r="J125" s="89"/>
      <c r="K125" s="89"/>
    </row>
    <row r="126" spans="2:11" ht="12.75">
      <c r="B126" s="81">
        <v>58</v>
      </c>
      <c r="C126" s="58" t="s">
        <v>94</v>
      </c>
      <c r="D126" s="79" t="s">
        <v>101</v>
      </c>
      <c r="E126" s="56">
        <v>0</v>
      </c>
      <c r="F126" s="56">
        <v>0</v>
      </c>
      <c r="G126" s="80">
        <v>10000</v>
      </c>
      <c r="H126" s="56">
        <v>0</v>
      </c>
      <c r="I126" s="56">
        <v>0</v>
      </c>
      <c r="J126" s="89"/>
      <c r="K126" s="89"/>
    </row>
    <row r="127" spans="2:11" ht="12.75">
      <c r="B127" s="81">
        <v>59</v>
      </c>
      <c r="C127" s="58" t="s">
        <v>95</v>
      </c>
      <c r="D127" s="79" t="s">
        <v>102</v>
      </c>
      <c r="E127" s="56">
        <v>0</v>
      </c>
      <c r="F127" s="56">
        <v>0</v>
      </c>
      <c r="G127" s="56">
        <v>30000</v>
      </c>
      <c r="H127" s="56">
        <v>0</v>
      </c>
      <c r="I127" s="56">
        <v>0</v>
      </c>
      <c r="J127" s="89"/>
      <c r="K127" s="89"/>
    </row>
    <row r="128" spans="2:11" s="103" customFormat="1" ht="12.75">
      <c r="B128" s="81">
        <v>60</v>
      </c>
      <c r="C128" s="130" t="s">
        <v>201</v>
      </c>
      <c r="D128" s="79" t="s">
        <v>181</v>
      </c>
      <c r="E128" s="56"/>
      <c r="F128" s="56"/>
      <c r="G128" s="56"/>
      <c r="H128" s="56">
        <v>10000</v>
      </c>
      <c r="I128" s="56"/>
      <c r="J128" s="89"/>
      <c r="K128" s="89"/>
    </row>
    <row r="129" spans="2:11" s="131" customFormat="1" ht="12.75">
      <c r="B129" s="81">
        <v>61</v>
      </c>
      <c r="C129" s="132" t="s">
        <v>202</v>
      </c>
      <c r="D129" s="79" t="s">
        <v>203</v>
      </c>
      <c r="E129" s="56"/>
      <c r="F129" s="56"/>
      <c r="G129" s="56"/>
      <c r="H129" s="56">
        <v>10000</v>
      </c>
      <c r="I129" s="56"/>
      <c r="J129" s="89"/>
      <c r="K129" s="89"/>
    </row>
    <row r="130" spans="2:11" ht="12.75">
      <c r="B130" s="14"/>
      <c r="C130" s="34"/>
      <c r="D130" s="68" t="s">
        <v>97</v>
      </c>
      <c r="E130" s="44"/>
      <c r="F130" s="44"/>
      <c r="G130" s="44"/>
      <c r="H130" s="44"/>
      <c r="I130" s="44"/>
      <c r="J130" s="89"/>
      <c r="K130" s="89"/>
    </row>
    <row r="131" spans="2:11" ht="12.75">
      <c r="B131" s="78">
        <v>62</v>
      </c>
      <c r="C131" s="112" t="s">
        <v>187</v>
      </c>
      <c r="D131" s="79" t="s">
        <v>188</v>
      </c>
      <c r="E131" s="56">
        <v>0</v>
      </c>
      <c r="F131" s="80"/>
      <c r="G131" s="56">
        <v>0</v>
      </c>
      <c r="H131" s="80">
        <v>120000</v>
      </c>
      <c r="I131" s="56">
        <v>0</v>
      </c>
      <c r="J131" s="89"/>
      <c r="K131" s="89"/>
    </row>
    <row r="132" spans="2:11" s="139" customFormat="1" ht="12.75">
      <c r="B132" s="140">
        <v>63</v>
      </c>
      <c r="C132" s="141" t="s">
        <v>189</v>
      </c>
      <c r="D132" s="79" t="s">
        <v>200</v>
      </c>
      <c r="E132" s="56"/>
      <c r="F132" s="80"/>
      <c r="G132" s="56"/>
      <c r="H132" s="80">
        <v>120000</v>
      </c>
      <c r="I132" s="56"/>
      <c r="J132" s="89"/>
      <c r="K132" s="89"/>
    </row>
    <row r="133" spans="2:11" s="104" customFormat="1" ht="12.75">
      <c r="B133" s="105">
        <v>63</v>
      </c>
      <c r="C133" s="142" t="s">
        <v>208</v>
      </c>
      <c r="D133" s="143" t="s">
        <v>209</v>
      </c>
      <c r="E133" s="144"/>
      <c r="F133" s="145">
        <v>1199832</v>
      </c>
      <c r="G133" s="56"/>
      <c r="H133" s="80"/>
      <c r="I133" s="56"/>
      <c r="J133" s="89"/>
      <c r="K133" s="89"/>
    </row>
    <row r="134" spans="2:11" s="55" customFormat="1" ht="13.5" thickBot="1">
      <c r="B134" s="3"/>
      <c r="C134" s="57"/>
      <c r="D134" s="59" t="s">
        <v>159</v>
      </c>
      <c r="E134" s="46"/>
      <c r="F134" s="46"/>
      <c r="G134" s="46"/>
      <c r="H134" s="46"/>
      <c r="I134" s="46"/>
      <c r="J134" s="89"/>
      <c r="K134" s="89"/>
    </row>
    <row r="135" spans="2:11" s="55" customFormat="1" ht="13.5" thickBot="1">
      <c r="B135" s="71">
        <v>64</v>
      </c>
      <c r="C135" s="58" t="s">
        <v>160</v>
      </c>
      <c r="D135" s="69" t="s">
        <v>161</v>
      </c>
      <c r="E135" s="70">
        <v>20000</v>
      </c>
      <c r="F135" s="56"/>
      <c r="G135" s="56"/>
      <c r="H135" s="56">
        <v>10000</v>
      </c>
      <c r="I135" s="65"/>
      <c r="J135" s="89"/>
      <c r="K135" s="89"/>
    </row>
    <row r="136" spans="2:11" ht="12.75">
      <c r="B136" s="60"/>
      <c r="C136" s="61"/>
      <c r="D136" s="62" t="s">
        <v>103</v>
      </c>
      <c r="E136" s="63">
        <v>57750000</v>
      </c>
      <c r="F136" s="121">
        <f>SUM(F47:F135)</f>
        <v>13132032</v>
      </c>
      <c r="G136" s="122">
        <f>SUM(G47:G131)</f>
        <v>3520000</v>
      </c>
      <c r="H136" s="123">
        <f>SUM(H47:H135)</f>
        <v>720000</v>
      </c>
      <c r="I136" s="123">
        <f>SUM(I47:I131)</f>
        <v>2109000</v>
      </c>
      <c r="J136" s="89"/>
      <c r="K136" s="89"/>
    </row>
    <row r="137" spans="2:11" ht="12.75">
      <c r="B137" s="3"/>
      <c r="C137" s="4"/>
      <c r="D137" s="1"/>
      <c r="E137" s="17"/>
      <c r="F137" s="156">
        <f>+F136+G136</f>
        <v>16652032</v>
      </c>
      <c r="G137" s="157"/>
      <c r="H137" s="46"/>
      <c r="I137" s="46"/>
      <c r="J137" s="89"/>
      <c r="K137" s="89"/>
    </row>
    <row r="138" spans="5:11" ht="13.5" thickBot="1">
      <c r="E138" s="17"/>
      <c r="F138" s="46"/>
      <c r="G138" s="46"/>
      <c r="H138" s="46"/>
      <c r="I138" s="46"/>
      <c r="J138" s="89"/>
      <c r="K138" s="89"/>
    </row>
    <row r="139" spans="2:11" ht="13.5" thickBot="1">
      <c r="B139" s="8"/>
      <c r="C139" s="8"/>
      <c r="E139" s="22" t="s">
        <v>103</v>
      </c>
      <c r="F139" s="124"/>
      <c r="G139" s="70"/>
      <c r="H139" s="70"/>
      <c r="I139" s="100">
        <f>+E136+F137+H136+I136</f>
        <v>77231032</v>
      </c>
      <c r="J139" s="89"/>
      <c r="K139" s="89"/>
    </row>
    <row r="140" spans="2:11" ht="12.75">
      <c r="B140" s="15"/>
      <c r="C140" s="15"/>
      <c r="D140" s="15"/>
      <c r="F140" s="125"/>
      <c r="G140" s="125"/>
      <c r="H140" s="125"/>
      <c r="I140" s="125"/>
      <c r="J140" s="89"/>
      <c r="K140" s="89"/>
    </row>
    <row r="141" spans="2:11" ht="12.75">
      <c r="B141" s="146" t="s">
        <v>213</v>
      </c>
      <c r="F141" s="125"/>
      <c r="G141" s="125"/>
      <c r="H141" s="125"/>
      <c r="I141" s="125"/>
      <c r="J141" s="89"/>
      <c r="K141" s="89"/>
    </row>
    <row r="143" spans="2:6" ht="12.75">
      <c r="B143" s="10" t="s">
        <v>152</v>
      </c>
      <c r="F143" s="10" t="s">
        <v>153</v>
      </c>
    </row>
    <row r="144" spans="2:6" ht="12.75">
      <c r="B144" s="10" t="s">
        <v>111</v>
      </c>
      <c r="F144" s="10" t="s">
        <v>154</v>
      </c>
    </row>
  </sheetData>
  <sheetProtection/>
  <mergeCells count="30">
    <mergeCell ref="B27:B31"/>
    <mergeCell ref="C27:C31"/>
    <mergeCell ref="B91:B92"/>
    <mergeCell ref="C91:C92"/>
    <mergeCell ref="B97:B102"/>
    <mergeCell ref="C97:C102"/>
    <mergeCell ref="I44:I45"/>
    <mergeCell ref="F39:G39"/>
    <mergeCell ref="B44:B45"/>
    <mergeCell ref="C44:C45"/>
    <mergeCell ref="D44:D45"/>
    <mergeCell ref="E44:E45"/>
    <mergeCell ref="F44:G44"/>
    <mergeCell ref="D10:D11"/>
    <mergeCell ref="E10:E11"/>
    <mergeCell ref="F10:G10"/>
    <mergeCell ref="H10:H11"/>
    <mergeCell ref="C14:C21"/>
    <mergeCell ref="F137:G137"/>
    <mergeCell ref="H44:H45"/>
    <mergeCell ref="B1:D1"/>
    <mergeCell ref="B2:D2"/>
    <mergeCell ref="B4:D4"/>
    <mergeCell ref="B5:I6"/>
    <mergeCell ref="B14:B21"/>
    <mergeCell ref="B8:I8"/>
    <mergeCell ref="I10:I11"/>
    <mergeCell ref="B3:D3"/>
    <mergeCell ref="B10:B11"/>
    <mergeCell ref="C10:C11"/>
  </mergeCells>
  <printOptions/>
  <pageMargins left="0.25" right="0.25" top="0.25" bottom="0.25" header="0.3" footer="0.3"/>
  <pageSetup blackAndWhite="1" fitToHeight="0" fitToWidth="1" horizontalDpi="600" verticalDpi="600" orientation="landscape" paperSize="9" r:id="rId1"/>
  <rowBreaks count="1" manualBreakCount="1">
    <brk id="41" min="1" max="8" man="1"/>
  </rowBreaks>
  <ignoredErrors>
    <ignoredError sqref="C14 C27 C84:C85 C87:C91 C130 C33:C36 C96:C97 C75 C25 C72:C73 C54:C70 C93:C94 C22:C23 C113:C116 C126:C127 C106:C109 C103 C119:C124 C77 C79:C8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.8515625" style="23" customWidth="1"/>
    <col min="2" max="2" width="5.28125" style="23" bestFit="1" customWidth="1"/>
    <col min="3" max="3" width="28.00390625" style="23" customWidth="1"/>
    <col min="4" max="6" width="13.421875" style="23" customWidth="1"/>
    <col min="7" max="16384" width="9.140625" style="23" customWidth="1"/>
  </cols>
  <sheetData>
    <row r="1" spans="4:6" s="2" customFormat="1" ht="12.75">
      <c r="D1" s="17"/>
      <c r="E1" s="17"/>
      <c r="F1" s="17"/>
    </row>
    <row r="2" spans="2:6" s="2" customFormat="1" ht="12.75">
      <c r="B2" s="24" t="s">
        <v>1</v>
      </c>
      <c r="C2" s="24" t="s">
        <v>104</v>
      </c>
      <c r="D2" s="24" t="s">
        <v>114</v>
      </c>
      <c r="E2" s="24" t="s">
        <v>115</v>
      </c>
      <c r="F2" s="24" t="s">
        <v>112</v>
      </c>
    </row>
    <row r="3" spans="2:6" s="2" customFormat="1" ht="12.75">
      <c r="B3" s="13">
        <v>1</v>
      </c>
      <c r="C3" s="30" t="s">
        <v>116</v>
      </c>
      <c r="D3" s="31">
        <v>12</v>
      </c>
      <c r="E3" s="16">
        <v>9350</v>
      </c>
      <c r="F3" s="75">
        <v>112200</v>
      </c>
    </row>
    <row r="4" spans="2:6" s="2" customFormat="1" ht="12.75">
      <c r="B4" s="12">
        <f>B3+1</f>
        <v>2</v>
      </c>
      <c r="C4" s="5" t="s">
        <v>117</v>
      </c>
      <c r="D4" s="25">
        <v>12</v>
      </c>
      <c r="E4" s="18">
        <v>150000</v>
      </c>
      <c r="F4" s="76">
        <v>2000000</v>
      </c>
    </row>
    <row r="5" spans="2:6" s="2" customFormat="1" ht="12.75">
      <c r="B5" s="12">
        <f>B4+1</f>
        <v>3</v>
      </c>
      <c r="C5" s="5" t="s">
        <v>118</v>
      </c>
      <c r="D5" s="25">
        <v>12</v>
      </c>
      <c r="E5" s="18">
        <v>18333</v>
      </c>
      <c r="F5" s="76">
        <v>220000</v>
      </c>
    </row>
    <row r="6" spans="2:6" s="2" customFormat="1" ht="12.75">
      <c r="B6" s="41" t="s">
        <v>147</v>
      </c>
      <c r="C6" s="5" t="s">
        <v>119</v>
      </c>
      <c r="D6" s="25">
        <v>12</v>
      </c>
      <c r="E6" s="18">
        <v>33333</v>
      </c>
      <c r="F6" s="32">
        <v>400000</v>
      </c>
    </row>
    <row r="7" spans="1:6" s="2" customFormat="1" ht="12.75">
      <c r="A7" s="3"/>
      <c r="B7" s="41" t="s">
        <v>148</v>
      </c>
      <c r="C7" s="5" t="s">
        <v>120</v>
      </c>
      <c r="D7" s="25">
        <v>12</v>
      </c>
      <c r="E7" s="18">
        <v>79166</v>
      </c>
      <c r="F7" s="32">
        <v>950000</v>
      </c>
    </row>
    <row r="8" spans="1:6" s="2" customFormat="1" ht="12.75">
      <c r="A8" s="3"/>
      <c r="B8" s="12">
        <v>6</v>
      </c>
      <c r="C8" s="5" t="s">
        <v>121</v>
      </c>
      <c r="D8" s="25">
        <v>12</v>
      </c>
      <c r="E8" s="18">
        <v>50000</v>
      </c>
      <c r="F8" s="32">
        <v>600000</v>
      </c>
    </row>
    <row r="9" spans="2:6" ht="12.75">
      <c r="B9" s="12">
        <v>7</v>
      </c>
      <c r="C9" s="5" t="s">
        <v>122</v>
      </c>
      <c r="D9" s="25">
        <v>12</v>
      </c>
      <c r="E9" s="18">
        <v>500000</v>
      </c>
      <c r="F9" s="32">
        <v>6000000</v>
      </c>
    </row>
    <row r="10" spans="2:6" ht="12.75">
      <c r="B10" s="47">
        <v>8</v>
      </c>
      <c r="C10" s="48" t="s">
        <v>149</v>
      </c>
      <c r="D10" s="49"/>
      <c r="E10" s="50"/>
      <c r="F10" s="51">
        <v>50000</v>
      </c>
    </row>
    <row r="11" spans="2:6" ht="12.75">
      <c r="B11" s="26"/>
      <c r="C11" s="27" t="s">
        <v>112</v>
      </c>
      <c r="D11" s="28"/>
      <c r="E11" s="29"/>
      <c r="F11" s="29">
        <f>SUM(F3:F10)</f>
        <v>10332200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ACCA</dc:creator>
  <cp:keywords/>
  <dc:description/>
  <cp:lastModifiedBy>Natasa</cp:lastModifiedBy>
  <cp:lastPrinted>2021-01-19T09:15:59Z</cp:lastPrinted>
  <dcterms:created xsi:type="dcterms:W3CDTF">2017-01-29T12:25:31Z</dcterms:created>
  <dcterms:modified xsi:type="dcterms:W3CDTF">2022-06-09T12:33:58Z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